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r1s1\fh\Förderprogramme EU\BAR (Brexit-Reserve) 2022\Allgemein\Formulare\"/>
    </mc:Choice>
  </mc:AlternateContent>
  <bookViews>
    <workbookView xWindow="3090" yWindow="255" windowWidth="19485" windowHeight="13470" tabRatio="834"/>
  </bookViews>
  <sheets>
    <sheet name="Personalaufwendungsübersicht" sheetId="1" r:id="rId1"/>
    <sheet name="Erläuterungen" sheetId="4" r:id="rId2"/>
    <sheet name="Tätigkeitsnachweis A" sheetId="3" r:id="rId3"/>
    <sheet name="Tätigkeitsnachweis B (Januar) " sheetId="5" r:id="rId4"/>
    <sheet name="Tätigkeitsnachweis B (Februar)" sheetId="7" r:id="rId5"/>
    <sheet name="Tätigkeitsnachweis B (März)" sheetId="8" r:id="rId6"/>
    <sheet name="Tätigkeitsnachweis B (April)" sheetId="9" r:id="rId7"/>
    <sheet name="Tätigkeitsnachweis B (Mai)" sheetId="10" r:id="rId8"/>
    <sheet name="Tätigkeitsnachweis B (Juni)" sheetId="11" r:id="rId9"/>
    <sheet name="Tätigkeitsnachweis B (Juli)" sheetId="12" r:id="rId10"/>
    <sheet name="Tätigkeitsnachweis B (August)" sheetId="13" r:id="rId11"/>
    <sheet name="Tätigkeitsnachweis B (September" sheetId="14" r:id="rId12"/>
    <sheet name="Tätigkeitsnachweis B (Oktober)" sheetId="15" r:id="rId13"/>
    <sheet name="Tätigkeitsnachweis B (November)" sheetId="16" r:id="rId14"/>
    <sheet name="Tätigkeitsnachweis B (Dezember)" sheetId="17" r:id="rId15"/>
    <sheet name="VwV" sheetId="6" state="hidden" r:id="rId16"/>
  </sheets>
  <definedNames>
    <definedName name="Druckbereich" localSheetId="0">Personalaufwendungsübersicht!$A$2:$J$47</definedName>
    <definedName name="Druckbereich" localSheetId="2">'Tätigkeitsnachweis A'!$A$1:$K$59</definedName>
    <definedName name="Druckbereich" localSheetId="6">'Tätigkeitsnachweis B (April)'!$A$1:$K$90</definedName>
    <definedName name="Druckbereich" localSheetId="10">'Tätigkeitsnachweis B (August)'!$A$1:$K$90</definedName>
    <definedName name="Druckbereich" localSheetId="14">'Tätigkeitsnachweis B (Dezember)'!$A$1:$K$90</definedName>
    <definedName name="Druckbereich" localSheetId="4">'Tätigkeitsnachweis B (Februar)'!$A$1:$K$90</definedName>
    <definedName name="Druckbereich" localSheetId="3">'Tätigkeitsnachweis B (Januar) '!$A$1:$L$90</definedName>
    <definedName name="Druckbereich" localSheetId="9">'Tätigkeitsnachweis B (Juli)'!$A$1:$K$90</definedName>
    <definedName name="Druckbereich" localSheetId="8">'Tätigkeitsnachweis B (Juni)'!$A$1:$L$91</definedName>
    <definedName name="Druckbereich" localSheetId="7">'Tätigkeitsnachweis B (Mai)'!$A$1:$K$91</definedName>
    <definedName name="Druckbereich" localSheetId="5">'Tätigkeitsnachweis B (März)'!$A$1:$K$90</definedName>
    <definedName name="Druckbereich" localSheetId="13">'Tätigkeitsnachweis B (November)'!$A$1:$K$90</definedName>
    <definedName name="Druckbereich" localSheetId="12">'Tätigkeitsnachweis B (Oktober)'!$A$1:$K$90</definedName>
    <definedName name="Druckbereich" localSheetId="11">'Tätigkeitsnachweis B (September'!$A$1:$K$90</definedName>
    <definedName name="Drucktitel" localSheetId="1">Erläuterungen!$15:$16</definedName>
    <definedName name="ja" localSheetId="6">VwV!#REF!</definedName>
    <definedName name="ja" localSheetId="10">VwV!#REF!</definedName>
    <definedName name="ja" localSheetId="14">VwV!#REF!</definedName>
    <definedName name="ja" localSheetId="4">VwV!#REF!</definedName>
    <definedName name="ja" localSheetId="9">VwV!#REF!</definedName>
    <definedName name="ja" localSheetId="8">VwV!#REF!</definedName>
    <definedName name="ja" localSheetId="7">VwV!#REF!</definedName>
    <definedName name="ja" localSheetId="5">VwV!#REF!</definedName>
    <definedName name="ja" localSheetId="13">VwV!#REF!</definedName>
    <definedName name="ja" localSheetId="12">VwV!#REF!</definedName>
    <definedName name="ja" localSheetId="11">VwV!#REF!</definedName>
    <definedName name="ja">VwV!#REF!</definedName>
    <definedName name="MWST" localSheetId="6">#REF!</definedName>
    <definedName name="MWST" localSheetId="10">#REF!</definedName>
    <definedName name="MWST" localSheetId="14">#REF!</definedName>
    <definedName name="MWST" localSheetId="4">#REF!</definedName>
    <definedName name="MWST" localSheetId="9">#REF!</definedName>
    <definedName name="MWST" localSheetId="8">#REF!</definedName>
    <definedName name="MWST" localSheetId="7">#REF!</definedName>
    <definedName name="MWST" localSheetId="5">#REF!</definedName>
    <definedName name="MWST" localSheetId="13">#REF!</definedName>
    <definedName name="MWST" localSheetId="12">#REF!</definedName>
    <definedName name="MWST" localSheetId="11">#REF!</definedName>
    <definedName name="MWST">#REF!</definedName>
    <definedName name="Text40" localSheetId="2">'Tätigkeitsnachweis A'!$B$17</definedName>
    <definedName name="Text40" localSheetId="6">'Tätigkeitsnachweis B (April)'!$C$18</definedName>
    <definedName name="Text40" localSheetId="10">'Tätigkeitsnachweis B (August)'!$C$18</definedName>
    <definedName name="Text40" localSheetId="14">'Tätigkeitsnachweis B (Dezember)'!$C$18</definedName>
    <definedName name="Text40" localSheetId="4">'Tätigkeitsnachweis B (Februar)'!$C$18</definedName>
    <definedName name="Text40" localSheetId="3">'Tätigkeitsnachweis B (Januar) '!$C$18</definedName>
    <definedName name="Text40" localSheetId="9">'Tätigkeitsnachweis B (Juli)'!$C$18</definedName>
    <definedName name="Text40" localSheetId="8">'Tätigkeitsnachweis B (Juni)'!$C$18</definedName>
    <definedName name="Text40" localSheetId="7">'Tätigkeitsnachweis B (Mai)'!$C$18</definedName>
    <definedName name="Text40" localSheetId="5">'Tätigkeitsnachweis B (März)'!$C$18</definedName>
    <definedName name="Text40" localSheetId="13">'Tätigkeitsnachweis B (November)'!$C$18</definedName>
    <definedName name="Text40" localSheetId="12">'Tätigkeitsnachweis B (Oktober)'!$C$18</definedName>
    <definedName name="Text40" localSheetId="11">'Tätigkeitsnachweis B (September'!$C$18</definedName>
    <definedName name="Text41" localSheetId="2">'Tätigkeitsnachweis A'!$D$17</definedName>
    <definedName name="Text41" localSheetId="6">'Tätigkeitsnachweis B (April)'!$E$18</definedName>
    <definedName name="Text41" localSheetId="10">'Tätigkeitsnachweis B (August)'!$E$18</definedName>
    <definedName name="Text41" localSheetId="14">'Tätigkeitsnachweis B (Dezember)'!$E$18</definedName>
    <definedName name="Text41" localSheetId="4">'Tätigkeitsnachweis B (Februar)'!$E$18</definedName>
    <definedName name="Text41" localSheetId="3">'Tätigkeitsnachweis B (Januar) '!$E$18</definedName>
    <definedName name="Text41" localSheetId="9">'Tätigkeitsnachweis B (Juli)'!$E$18</definedName>
    <definedName name="Text41" localSheetId="8">'Tätigkeitsnachweis B (Juni)'!$E$18</definedName>
    <definedName name="Text41" localSheetId="7">'Tätigkeitsnachweis B (Mai)'!$E$18</definedName>
    <definedName name="Text41" localSheetId="5">'Tätigkeitsnachweis B (März)'!$E$18</definedName>
    <definedName name="Text41" localSheetId="13">'Tätigkeitsnachweis B (November)'!$E$18</definedName>
    <definedName name="Text41" localSheetId="12">'Tätigkeitsnachweis B (Oktober)'!$E$18</definedName>
    <definedName name="Text41" localSheetId="11">'Tätigkeitsnachweis B (September'!$E$18</definedName>
    <definedName name="Text45" localSheetId="2">'Tätigkeitsnachweis A'!$C$38</definedName>
    <definedName name="Text45" localSheetId="6">'Tätigkeitsnachweis B (April)'!$D$24</definedName>
    <definedName name="Text45" localSheetId="10">'Tätigkeitsnachweis B (August)'!$D$24</definedName>
    <definedName name="Text45" localSheetId="14">'Tätigkeitsnachweis B (Dezember)'!$D$24</definedName>
    <definedName name="Text45" localSheetId="4">'Tätigkeitsnachweis B (Februar)'!$D$24</definedName>
    <definedName name="Text45" localSheetId="3">'Tätigkeitsnachweis B (Januar) '!$D$24</definedName>
    <definedName name="Text45" localSheetId="9">'Tätigkeitsnachweis B (Juli)'!$D$24</definedName>
    <definedName name="Text45" localSheetId="8">'Tätigkeitsnachweis B (Juni)'!$D$24</definedName>
    <definedName name="Text45" localSheetId="7">'Tätigkeitsnachweis B (Mai)'!$D$24</definedName>
    <definedName name="Text45" localSheetId="5">'Tätigkeitsnachweis B (März)'!$D$24</definedName>
    <definedName name="Text45" localSheetId="13">'Tätigkeitsnachweis B (November)'!$D$24</definedName>
    <definedName name="Text45" localSheetId="12">'Tätigkeitsnachweis B (Oktober)'!$D$24</definedName>
    <definedName name="Text45" localSheetId="11">'Tätigkeitsnachweis B (September'!$D$24</definedName>
    <definedName name="Verwaltungsvorschrift" localSheetId="6">#REF!</definedName>
    <definedName name="Verwaltungsvorschrift" localSheetId="10">#REF!</definedName>
    <definedName name="Verwaltungsvorschrift" localSheetId="14">#REF!</definedName>
    <definedName name="Verwaltungsvorschrift" localSheetId="4">#REF!</definedName>
    <definedName name="Verwaltungsvorschrift" localSheetId="9">#REF!</definedName>
    <definedName name="Verwaltungsvorschrift" localSheetId="8">#REF!</definedName>
    <definedName name="Verwaltungsvorschrift" localSheetId="7">#REF!</definedName>
    <definedName name="Verwaltungsvorschrift" localSheetId="5">#REF!</definedName>
    <definedName name="Verwaltungsvorschrift" localSheetId="13">#REF!</definedName>
    <definedName name="Verwaltungsvorschrift" localSheetId="12">#REF!</definedName>
    <definedName name="Verwaltungsvorschrift" localSheetId="11">#REF!</definedName>
    <definedName name="Verwaltungsvorschrift">#REF!</definedName>
  </definedNames>
  <calcPr calcId="162913"/>
</workbook>
</file>

<file path=xl/calcChain.xml><?xml version="1.0" encoding="utf-8"?>
<calcChain xmlns="http://schemas.openxmlformats.org/spreadsheetml/2006/main">
  <c r="I41" i="1" l="1"/>
  <c r="J38" i="1"/>
  <c r="C90" i="17" l="1"/>
  <c r="D90" i="17" s="1"/>
  <c r="C89" i="17"/>
  <c r="D89" i="17" s="1"/>
  <c r="C88" i="17"/>
  <c r="D88" i="17" s="1"/>
  <c r="C87" i="17"/>
  <c r="D87" i="17" s="1"/>
  <c r="C86" i="17"/>
  <c r="D86" i="17" s="1"/>
  <c r="D18" i="17"/>
  <c r="D13" i="17"/>
  <c r="D11" i="17"/>
  <c r="D9" i="17"/>
  <c r="J3" i="17"/>
  <c r="A1" i="17"/>
  <c r="C90" i="16"/>
  <c r="D90" i="16" s="1"/>
  <c r="C89" i="16"/>
  <c r="D89" i="16" s="1"/>
  <c r="C88" i="16"/>
  <c r="D88" i="16" s="1"/>
  <c r="C87" i="16"/>
  <c r="D87" i="16" s="1"/>
  <c r="C86" i="16"/>
  <c r="D86" i="16" s="1"/>
  <c r="D18" i="16"/>
  <c r="D13" i="16"/>
  <c r="D11" i="16"/>
  <c r="D9" i="16"/>
  <c r="J3" i="16"/>
  <c r="A1" i="16"/>
  <c r="C90" i="15"/>
  <c r="D90" i="15" s="1"/>
  <c r="C89" i="15"/>
  <c r="D89" i="15" s="1"/>
  <c r="C88" i="15"/>
  <c r="D88" i="15" s="1"/>
  <c r="C87" i="15"/>
  <c r="D87" i="15" s="1"/>
  <c r="C86" i="15"/>
  <c r="D86" i="15" s="1"/>
  <c r="D18" i="15"/>
  <c r="D13" i="15"/>
  <c r="D11" i="15"/>
  <c r="D9" i="15"/>
  <c r="J3" i="15"/>
  <c r="A1" i="15"/>
  <c r="C90" i="14"/>
  <c r="D90" i="14" s="1"/>
  <c r="C89" i="14"/>
  <c r="D89" i="14" s="1"/>
  <c r="C88" i="14"/>
  <c r="D88" i="14" s="1"/>
  <c r="C87" i="14"/>
  <c r="D87" i="14" s="1"/>
  <c r="C86" i="14"/>
  <c r="D86" i="14" s="1"/>
  <c r="D18" i="14"/>
  <c r="D13" i="14"/>
  <c r="D11" i="14"/>
  <c r="D9" i="14"/>
  <c r="J3" i="14"/>
  <c r="A1" i="14"/>
  <c r="C90" i="13"/>
  <c r="D90" i="13" s="1"/>
  <c r="C89" i="13"/>
  <c r="D89" i="13" s="1"/>
  <c r="C88" i="13"/>
  <c r="D88" i="13" s="1"/>
  <c r="C87" i="13"/>
  <c r="D87" i="13" s="1"/>
  <c r="C86" i="13"/>
  <c r="D86" i="13" s="1"/>
  <c r="D18" i="13"/>
  <c r="D13" i="13"/>
  <c r="D11" i="13"/>
  <c r="D9" i="13"/>
  <c r="J3" i="13"/>
  <c r="A1" i="13"/>
  <c r="C90" i="12"/>
  <c r="D90" i="12" s="1"/>
  <c r="C89" i="12"/>
  <c r="D89" i="12" s="1"/>
  <c r="C88" i="12"/>
  <c r="D88" i="12" s="1"/>
  <c r="C87" i="12"/>
  <c r="D87" i="12" s="1"/>
  <c r="C86" i="12"/>
  <c r="D86" i="12" s="1"/>
  <c r="D18" i="12"/>
  <c r="D13" i="12"/>
  <c r="D11" i="12"/>
  <c r="D9" i="12"/>
  <c r="J3" i="12"/>
  <c r="A1" i="12"/>
  <c r="C90" i="11"/>
  <c r="D90" i="11" s="1"/>
  <c r="C89" i="11"/>
  <c r="D89" i="11" s="1"/>
  <c r="C88" i="11"/>
  <c r="D88" i="11" s="1"/>
  <c r="C87" i="11"/>
  <c r="D87" i="11" s="1"/>
  <c r="C86" i="11"/>
  <c r="D86" i="11" s="1"/>
  <c r="D18" i="11"/>
  <c r="D13" i="11"/>
  <c r="D11" i="11"/>
  <c r="D9" i="11"/>
  <c r="J3" i="11"/>
  <c r="A1" i="11"/>
  <c r="C90" i="10"/>
  <c r="D90" i="10" s="1"/>
  <c r="C89" i="10"/>
  <c r="D89" i="10" s="1"/>
  <c r="C88" i="10"/>
  <c r="D88" i="10" s="1"/>
  <c r="C87" i="10"/>
  <c r="D87" i="10" s="1"/>
  <c r="C86" i="10"/>
  <c r="D86" i="10" s="1"/>
  <c r="D18" i="10"/>
  <c r="D13" i="10"/>
  <c r="D11" i="10"/>
  <c r="D9" i="10"/>
  <c r="J3" i="10"/>
  <c r="A1" i="10"/>
  <c r="C90" i="9"/>
  <c r="D90" i="9" s="1"/>
  <c r="C89" i="9"/>
  <c r="D89" i="9" s="1"/>
  <c r="C88" i="9"/>
  <c r="D88" i="9" s="1"/>
  <c r="C87" i="9"/>
  <c r="D87" i="9" s="1"/>
  <c r="C86" i="9"/>
  <c r="D86" i="9" s="1"/>
  <c r="D18" i="9"/>
  <c r="D13" i="9"/>
  <c r="D11" i="9"/>
  <c r="D9" i="9"/>
  <c r="J3" i="9"/>
  <c r="A1" i="9"/>
  <c r="C90" i="8"/>
  <c r="D90" i="8" s="1"/>
  <c r="C89" i="8"/>
  <c r="D89" i="8" s="1"/>
  <c r="C88" i="8"/>
  <c r="D88" i="8" s="1"/>
  <c r="C87" i="8"/>
  <c r="D87" i="8" s="1"/>
  <c r="C86" i="8"/>
  <c r="D86" i="8" s="1"/>
  <c r="D18" i="8"/>
  <c r="D13" i="8"/>
  <c r="D11" i="8"/>
  <c r="D9" i="8"/>
  <c r="J3" i="8"/>
  <c r="A1" i="8"/>
  <c r="C90" i="7"/>
  <c r="D90" i="7" s="1"/>
  <c r="C89" i="7"/>
  <c r="D89" i="7" s="1"/>
  <c r="C88" i="7"/>
  <c r="D88" i="7" s="1"/>
  <c r="C87" i="7"/>
  <c r="D87" i="7" s="1"/>
  <c r="C86" i="7"/>
  <c r="D86" i="7" s="1"/>
  <c r="D18" i="7"/>
  <c r="D13" i="7"/>
  <c r="D11" i="7"/>
  <c r="D9" i="7"/>
  <c r="J3" i="7"/>
  <c r="A1" i="7"/>
  <c r="J3" i="5" l="1"/>
  <c r="I3" i="3"/>
  <c r="A1" i="5" l="1"/>
  <c r="A1" i="3"/>
  <c r="D18" i="5" l="1"/>
  <c r="C17" i="3"/>
  <c r="C13" i="3"/>
  <c r="A19" i="1" l="1"/>
  <c r="G28" i="1" l="1"/>
  <c r="G29" i="1"/>
  <c r="G30" i="1"/>
  <c r="G31" i="1"/>
  <c r="G32" i="1"/>
  <c r="G33" i="1"/>
  <c r="G34" i="1"/>
  <c r="G35" i="1"/>
  <c r="G36" i="1"/>
  <c r="E27" i="1"/>
  <c r="G27" i="1" s="1"/>
  <c r="E28" i="1"/>
  <c r="E29" i="1"/>
  <c r="E30" i="1"/>
  <c r="E31" i="1"/>
  <c r="E32" i="1"/>
  <c r="E33" i="1"/>
  <c r="E34" i="1"/>
  <c r="E35" i="1"/>
  <c r="E36" i="1"/>
  <c r="D26" i="1"/>
  <c r="E26" i="1" s="1"/>
  <c r="G26" i="1" s="1"/>
  <c r="D27" i="1"/>
  <c r="D28" i="1"/>
  <c r="D29" i="1"/>
  <c r="D30" i="1"/>
  <c r="D31" i="1"/>
  <c r="D32" i="1"/>
  <c r="D33" i="1"/>
  <c r="D34" i="1"/>
  <c r="D35" i="1"/>
  <c r="D36" i="1"/>
  <c r="D25" i="1"/>
  <c r="E25" i="1" s="1"/>
  <c r="G25" i="1" s="1"/>
  <c r="G41" i="1" l="1"/>
  <c r="J39" i="1" s="1"/>
  <c r="A20" i="1"/>
  <c r="D13" i="5" l="1"/>
  <c r="D11" i="5"/>
  <c r="C11" i="3"/>
  <c r="D9" i="5"/>
  <c r="C9" i="3"/>
  <c r="C90" i="5" l="1"/>
  <c r="D90" i="5" s="1"/>
  <c r="C89" i="5"/>
  <c r="D89" i="5" s="1"/>
  <c r="C88" i="5"/>
  <c r="D88" i="5" s="1"/>
  <c r="C87" i="5"/>
  <c r="D87" i="5" s="1"/>
  <c r="C86" i="5"/>
  <c r="D86" i="5" s="1"/>
  <c r="J26" i="1"/>
  <c r="J27" i="1"/>
  <c r="J28" i="1"/>
  <c r="J29" i="1"/>
  <c r="J30" i="1"/>
  <c r="J31" i="1"/>
  <c r="J32" i="1"/>
  <c r="J33" i="1"/>
  <c r="J34" i="1"/>
  <c r="J35" i="1"/>
  <c r="J36" i="1"/>
  <c r="J25" i="1"/>
  <c r="J41" i="1" l="1"/>
</calcChain>
</file>

<file path=xl/sharedStrings.xml><?xml version="1.0" encoding="utf-8"?>
<sst xmlns="http://schemas.openxmlformats.org/spreadsheetml/2006/main" count="1007" uniqueCount="131">
  <si>
    <t>Personalkostenübersicht</t>
  </si>
  <si>
    <t>Zuwendungsempfänger:</t>
  </si>
  <si>
    <t>gesetzliche Arbeitstage</t>
  </si>
  <si>
    <t>Fehltage (Urlaub / Krank)</t>
  </si>
  <si>
    <t>Soll-Arbeitstage</t>
  </si>
  <si>
    <t>Soll-Stunden</t>
  </si>
  <si>
    <t>Sozialabgaben des AG</t>
  </si>
  <si>
    <t>Eingabe</t>
  </si>
  <si>
    <t>-</t>
  </si>
  <si>
    <t>Mitarbeiter:</t>
  </si>
  <si>
    <t>Monat</t>
  </si>
  <si>
    <t>Sp.2 - Sp.3</t>
  </si>
  <si>
    <t>Januar</t>
  </si>
  <si>
    <t>Februar</t>
  </si>
  <si>
    <t>März</t>
  </si>
  <si>
    <t>April</t>
  </si>
  <si>
    <t>Mai</t>
  </si>
  <si>
    <t>Juni</t>
  </si>
  <si>
    <t>Juli</t>
  </si>
  <si>
    <t>August</t>
  </si>
  <si>
    <t>September</t>
  </si>
  <si>
    <t>Oktober</t>
  </si>
  <si>
    <t>November</t>
  </si>
  <si>
    <t>Dezember</t>
  </si>
  <si>
    <t>durchschn. Beschäftigungsumfang</t>
  </si>
  <si>
    <t>Anzahl der abgerechneten Monate:</t>
  </si>
  <si>
    <t>Summe PK inkl. AG-Anteile</t>
  </si>
  <si>
    <t>(Sp. 8 + Sp. 9) * Sp.7</t>
  </si>
  <si>
    <t>Sp.6 / Sp.5</t>
  </si>
  <si>
    <t>     </t>
  </si>
  <si>
    <t>Datum</t>
  </si>
  <si>
    <t>Tätigkeit</t>
  </si>
  <si>
    <t>Abrechnungsmonat:</t>
  </si>
  <si>
    <t>Wöchentliche Arbeitszeit:</t>
  </si>
  <si>
    <t>Wöchentliche Arbeitstage:</t>
  </si>
  <si>
    <t>Sp.4 * wöch. AZ / wöch. AT</t>
  </si>
  <si>
    <t>Stunden
(hh:mm)</t>
  </si>
  <si>
    <t>Kofinanzierungsfähig sind die tatsächlich angefallenen und nachgewiesenen Personalkosten unter Berücksichtigung der für das Vorhaben aufgewendeten Zeit (Tätigkeits-/ Stundennachweis).</t>
  </si>
  <si>
    <t>Hinweis</t>
  </si>
  <si>
    <t xml:space="preserve">Grau unterlegte Felder werden berechnet oder sind für die Erfassung nicht relevant. </t>
  </si>
  <si>
    <t>Spalte</t>
  </si>
  <si>
    <t>Beschäftigungsumfang</t>
  </si>
  <si>
    <t>Anmerkungen</t>
  </si>
  <si>
    <t>&lt; 100%</t>
  </si>
  <si>
    <t>E</t>
  </si>
  <si>
    <t>Auswahl</t>
  </si>
  <si>
    <t>X</t>
  </si>
  <si>
    <t>Erfassung</t>
  </si>
  <si>
    <t>Wöchentliche Arbeitszeit</t>
  </si>
  <si>
    <t>Wöchentliche Arbeitstage</t>
  </si>
  <si>
    <t>ggf. Anpassung</t>
  </si>
  <si>
    <t>Arbeitet jemand nicht an 5 Tagen in der Woche, ist der Wert entsprechend abzuändern. 
Die Anzahl der wöchentlichen Arbeitstage ist bei der Berechnung der Soll-Stunden relevant.</t>
  </si>
  <si>
    <t>Anzahl der abgerechneten Monate</t>
  </si>
  <si>
    <t>Die Anzahl der abgerechneten Monate ist bei der Berechnung der förderfähigen Sonderzahlung relevant.
Dies schließt auch Monate im Abrechnungszeitraum ein, in denen wegen Urlaub und/oder Krankheit nicht gearbeitet wurde.</t>
  </si>
  <si>
    <t>vorbelegt</t>
  </si>
  <si>
    <t>Zu erfassen ist die Anzahl der Urlaubs- und Krankheitstage in einem Monat.
Zeitausgleichstage sind KEINE Fehltage und daher nicht anzusetzen.</t>
  </si>
  <si>
    <t>B</t>
  </si>
  <si>
    <t>keine Berechnung</t>
  </si>
  <si>
    <t>Differenz zwischen gesetzlichen Arbeitstagen und Fehltagen</t>
  </si>
  <si>
    <t>Soll-Arbeitstage multipliziert mit der täglichen Arbeitszeit</t>
  </si>
  <si>
    <t>keine Erfassung</t>
  </si>
  <si>
    <t>Erfassung gemäß Tätigkeits-/ Stundennachweis des entsprechenden Monats</t>
  </si>
  <si>
    <t>mtl. Personalausgaben Brutto
ohne Zulagen bzw. Sonderzahlungen</t>
  </si>
  <si>
    <t>Zu erfassen sind die monatlichen Brutto-Personalausgaben OHNE Zulagen, Umlagen und/oder Sonderzahlungen.
Zulagen und/oder Sonderzahlungen sind separat zu erfassen, Umlagen sind bei den Sozialabgaben des AG zu erfassen.</t>
  </si>
  <si>
    <t>Zu erfassen sind die Sozialabgaben des Arbeitgebers ohne die Anteile, die auf Zulagen und/oder Sonderzahlungen entfallen (diese sind separat zu erfassen), und die Umlagen.</t>
  </si>
  <si>
    <t>Summe der monatlichen Personalausgaben Brutto und Sozialabgaben des AG</t>
  </si>
  <si>
    <t>Summe der monatlichen Personalausgaben Brutto und Sozialabgaben des AG multipliziert mit dem durchschnittlichen Beschäftigungsumfang</t>
  </si>
  <si>
    <t>abgerechnete Sonderzahlungen</t>
  </si>
  <si>
    <t>Summe der Zulagen/Sonderzahlungen und Sozialabgaben des AG anteilig für die abgerechneten Monate</t>
  </si>
  <si>
    <t>Summe der Zulagen/Sonderzahlungen und Sozialabgaben des AG multipliziert mit dem durchschnittlichen Beschäftigungsumfang anteilig für die abgerechneten Monate</t>
  </si>
  <si>
    <t>durchschnittlicher Beschäftigungsumfang</t>
  </si>
  <si>
    <t>Zu erfassen ist die Anzahl der gesetzlichen Arbeitstage in einem Monat, an denen der Mitarbeiter grundsätzlich zu arbeiten hat. Bei fünf Arbeitstagen in der Woche, wird unterstellt, dass der Mitarbeiter von Montag bis Freitag arbeitet (Abweichungen davon sind entsprechend mitzuteilen.).
Arbeitet jemand nicht an fünf Tage in der Woche, ist zusätzlich anzugeben, an welchem Tag / welchen Tagen er grundsätzlich nicht zu arbeiten hat.</t>
  </si>
  <si>
    <t>Berechnet wird die Anzahl der Soll-Arbeitstage bei Mitarbeitern, die anteilig im Projekt beschäftigt sind, als Differenz zwischen den gesetzlichen Arbeitstagen und den Fehltagen.
Bei Mitarbeitern, die voll im Projekt beschäftigt sind, findet keine Berechnung statt, da diese Angabe für die Ermittlung der förderfähigen Personalkosten nicht relevant ist.</t>
  </si>
  <si>
    <t>Berechnet wird die Anzahl der Soll-Stunden bei Mitarbeitern, die anteilig im Projekt beschäftigt sind, als Produkt von den Soll-Arbeitstagen und der täglichen Arbeitszeit.
Bei Mitarbeitern, die voll im Projekt beschäftigt sind, findet keine Berechnung statt, da diese Angabe für die Ermittlung der förderfähigen Personalkosten nicht relevant ist.</t>
  </si>
  <si>
    <t xml:space="preserve">  in Spalte 6 der Personalkostenübersicht zu übernehmende Werte für den o.g. Monat</t>
  </si>
  <si>
    <t>Verhältnis von Ist- zu Soll-Stunden (maximal 100%)</t>
  </si>
  <si>
    <t>Verhältnis von der Summe der Ist- zur Summe der Soll-Stunden über die abgerechneten Monate 
(maximal 100%)</t>
  </si>
  <si>
    <t>Bitte beachten Sie die Hinweise und Hilfestellungen im Tabellenblatt "Erläuterungen"!</t>
  </si>
  <si>
    <t>Verwaltungsvorschrift</t>
  </si>
  <si>
    <t>Beschäftigungsumfang im Projekt</t>
  </si>
  <si>
    <t>= 100%</t>
  </si>
  <si>
    <t>20xx</t>
  </si>
  <si>
    <t>Kurzname des Vorhabens:</t>
  </si>
  <si>
    <t>Vorgangsnummer:</t>
  </si>
  <si>
    <t>Vorhaben 1:</t>
  </si>
  <si>
    <t>Vorhaben 2:</t>
  </si>
  <si>
    <t>Vorhaben 3:</t>
  </si>
  <si>
    <t>Vorhaben 4:</t>
  </si>
  <si>
    <t>Vorhaben 5:</t>
  </si>
  <si>
    <t>Vorhaben</t>
  </si>
  <si>
    <t>Summe Vorhaben 1</t>
  </si>
  <si>
    <t>Summe Vorhaben 2</t>
  </si>
  <si>
    <t>Summe Vorhaben 3</t>
  </si>
  <si>
    <t>Summe Vorhaben 4</t>
  </si>
  <si>
    <t>Summe Vorhaben 5</t>
  </si>
  <si>
    <t xml:space="preserve">  und das entsprechende Vorhaben</t>
  </si>
  <si>
    <t>Grundsätzlich gilt:</t>
  </si>
  <si>
    <t xml:space="preserve">Personalaufwendungen bestehen aus den Entgelten bzw. Bezügen, den Sozialversicherungsbeiträgen (einschl. Arbeitgeberanteil) sowie ggf. weiteren Bestandteilen und werden brutto angesetzt. </t>
  </si>
  <si>
    <t>Beschäftigungsumfang im Vorhaben</t>
  </si>
  <si>
    <t>Es ist auszuwählen, ob der Mitarbeiter zu 100% im Vorhaben arbeitet oder nicht.
Dadurch ergeben sich Unterschiede in der Erfassung und Berechnung einiger Spalten.</t>
  </si>
  <si>
    <t>Zu erfassen ist die reguläre wöchentliche Arbeitszeit gemäß Arbeits-/ Tarifvertrag und nicht nur die vorgesehene wöchentliche Arbeitszeit im Vorhaben.</t>
  </si>
  <si>
    <t>Zu erfassen sind die Gesamtstunden innerhalb eines Vorhabens bei Mitarbeitern, die anteilig im Projekt beschäftigt sind, als Summe der Ist-Stunden gemäß Tätigkeits-/ Stundennachweis des entsprechenden Monats (umgerechneter, grau unterlegter Wert).
Die Gesamtstunden sind ohne Fehl- und Zeitausgleichstage anzusetzen.
Bei Mitarbeitern, die voll im Projekt beschäftigt sind, ist nichts zu erfassen, da diese Angabe für die Ermittlung der förderfähigen Personalkosten nicht relevant ist (Vorlage Tätigkeitsnachweis).</t>
  </si>
  <si>
    <t>Gesamtstunden innerhalb des Vorhabens
(Ist-Stunden gem. Stundenaufschrieb)</t>
  </si>
  <si>
    <t>Prozentualer Beschäftigungsanteil 
innerhalb des Vorhabens</t>
  </si>
  <si>
    <t>Berechnet wird der prozentuale Beschäftigungsanteil bei Mitarbeitern, die anteilig im Vorhaben beschäftigt sind, als Verhältnis von den Ist- zu den Soll-Stunden, maximal jedoch 100%.
Bei Mitarbeitern, die voll im Vorhaben beschäftigt sind, findet keine Berechnung statt. Es werden immer 100% angegeben.</t>
  </si>
  <si>
    <t>Personalaufwendungen innerhalb des Vorhabens</t>
  </si>
  <si>
    <t>Berechnet werden die Personalaufwendungen innerhalb des Vorhanbes aus der Summe der monatlichen Brutto-Personalausgaben und den Sozialabgaben des Arbeitgebers multipliziert mit dem durchschnittlichen Beschäftigungsumfang.</t>
  </si>
  <si>
    <t>Berechnet wird der durchschnittliche Beschäftigungsumfang bei Mitarbeitern, die anteilig im Vorhaben beschäftigt sind, als Verhältnis von der Summe der Ist- zur Summe der Soll-Stunden über die abgerechneten Monate, maximal jedoch 100%.
Bei Mitarbeitern, die voll im Vorhaben beschäftigt sind, findet keine Berechnung statt. Es werden immer 100% angegeben.</t>
  </si>
  <si>
    <t>Gesamtstunden  innerhalb des Vorhabens (Ist-Stunden gem. Stundenauf-schrieb)</t>
  </si>
  <si>
    <t>Prozentualer Beschäfti-gungsanteil innerhalb des Vorhabens</t>
  </si>
  <si>
    <t>Personalauf-wendungen innerhalb des Vorhabens</t>
  </si>
  <si>
    <r>
      <t xml:space="preserve">mtl. Personalausgaben Brutto </t>
    </r>
    <r>
      <rPr>
        <b/>
        <sz val="11"/>
        <color indexed="8"/>
        <rFont val="Arial"/>
        <family val="2"/>
      </rPr>
      <t>ohne Zulagen bzw. Sonderzahlungen</t>
    </r>
  </si>
  <si>
    <t>Kalenderjahr</t>
  </si>
  <si>
    <t xml:space="preserve">Kalenderjahr </t>
  </si>
  <si>
    <t>Mitarbeiter/-in:</t>
  </si>
  <si>
    <t>Personalaufwendungsübersicht je Mitarbeiter/-in</t>
  </si>
  <si>
    <t>Bei Beamten sind Leistungen durch die Beihilfe nicht EU-kofinanzierungsfähig.</t>
  </si>
  <si>
    <t xml:space="preserve">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</si>
  <si>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Für jede im Vorhaben beschäftigte Person ist für das jeweilige Kalenderjahr eine separate Personalaufwendungsübersicht einzureichen.</t>
  </si>
  <si>
    <t xml:space="preserve">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Sonderzahlungen können nur rückwirkend nach Ablauf eines Jahres berücksichtigt werden. Erfolgt die Endabrechnung im Laufe eines Jahres, können nur die bis zu diesem Zeitpunkt gezahlten Sonderzahlungen berücksichtigt werden.
Berechnet wird die Höhe der förderfähigen Sonderzahlung aus der Summe der Sonderzahlung und den darauf entfallenden Sozialabgaben des Arbeitgebers multipliziert mit dem durchschnittlichen Beschäftigungsumfang und den anteilig aufs Jahr bezogenen abgerechneten Monaten. </t>
  </si>
  <si>
    <t>Dateiname Gehaltsnachweis</t>
  </si>
  <si>
    <t>Berichtszeitraum:</t>
  </si>
  <si>
    <t>Zeitraum</t>
  </si>
  <si>
    <t>x</t>
  </si>
  <si>
    <t>Zu erfassen ist der Name der Datei, die als Gehaltsnachweis hochgeladen wird.</t>
  </si>
  <si>
    <t xml:space="preserve">   Sonderzahlungen projektunabhängig</t>
  </si>
  <si>
    <t>Brexit Anpassungsreserve (BAR)</t>
  </si>
  <si>
    <t xml:space="preserve">   Sonderzahlungen projektabhängig (für das geförderte BAR-Vorhaben)</t>
  </si>
  <si>
    <t>Bei der Kofinanzierung von Personal ist auf eine angemessene Dokumentation der kofinanzierten Tätigkeiten im Hinblick auf Kontrollen zu achten (vereinfachter Tätigkeitsnachweis, z.B. wöchentlicher Aufschrieb (Tätigkeitsnachweis - A) oder Stundennachweise mit Beschreibung der Tätigkeiten (Tätigkeits-/ Stundennachweis - B)).</t>
  </si>
  <si>
    <t>Tätigkeitsnachweis B auf Stundenbasis für Personal, das ohne festen Anteil im BAR-Vorhaben beschäftigt ist.</t>
  </si>
  <si>
    <t xml:space="preserve">Tätigkeitsnachweis A für Personal, dass voll oder mit einem festen Anteil im BAR-Vorhaben beschäftigt 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</si>
</sst>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hh]:mm"/>
  </numFmts>
  <fonts count="46"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2"/>
      <name val="Arial"/>
      <family val="2"/>
    </font>
    <font>
      <sz val="8"/>
      <name val="Arial"/>
      <family val="2"/>
    </font>
    <font>
      <b/>
      <sz val="18"/>
      <name val="Arial"/>
      <family val="2"/>
    </font>
    <font>
      <sz val="18"/>
      <name val="Arial"/>
      <family val="2"/>
    </font>
    <font>
      <b/>
      <sz val="26"/>
      <name val="Arial"/>
      <family val="2"/>
    </font>
    <font>
      <sz val="10"/>
      <name val="Arial"/>
      <family val="2"/>
    </font>
    <font>
      <sz val="11"/>
      <color indexed="8"/>
      <name val="Arial"/>
      <family val="2"/>
    </font>
    <font>
      <b/>
      <sz val="16"/>
      <name val="Arial"/>
      <family val="2"/>
    </font>
    <font>
      <b/>
      <sz val="11"/>
      <name val="Arial"/>
      <family val="2"/>
    </font>
    <font>
      <sz val="8"/>
      <color indexed="8"/>
      <name val="Arial"/>
      <family val="2"/>
    </font>
    <font>
      <b/>
      <sz val="11"/>
      <color indexed="8"/>
      <name val="Arial"/>
      <family val="2"/>
    </font>
    <font>
      <sz val="10"/>
      <color indexed="8"/>
      <name val="Arial"/>
      <family val="2"/>
    </font>
    <font>
      <sz val="8"/>
      <name val="Arial"/>
      <family val="2"/>
    </font>
    <font>
      <u/>
      <sz val="10"/>
      <name val="Arial"/>
      <family val="2"/>
    </font>
    <font>
      <sz val="9"/>
      <color indexed="8"/>
      <name val="Arial"/>
      <family val="2"/>
    </font>
    <font>
      <sz val="11"/>
      <name val="Arial"/>
      <family val="2"/>
    </font>
    <font>
      <b/>
      <sz val="14"/>
      <name val="Arial"/>
      <family val="2"/>
    </font>
    <font>
      <b/>
      <sz val="10"/>
      <name val="Arial"/>
      <family val="2"/>
    </font>
    <font>
      <b/>
      <sz val="17"/>
      <name val="Arial"/>
      <family val="2"/>
    </font>
    <font>
      <sz val="17"/>
      <name val="Arial"/>
      <family val="2"/>
    </font>
    <font>
      <sz val="12"/>
      <color indexed="8"/>
      <name val="Arial"/>
      <family val="2"/>
    </font>
    <font>
      <b/>
      <sz val="12"/>
      <name val="Arial"/>
      <family val="2"/>
    </font>
    <font>
      <b/>
      <sz val="11"/>
      <color indexed="10"/>
      <name val="Arial"/>
      <family val="2"/>
    </font>
    <font>
      <b/>
      <sz val="13"/>
      <color indexed="9"/>
      <name val="Arial"/>
      <family val="2"/>
    </font>
    <font>
      <b/>
      <sz val="10"/>
      <color indexed="8"/>
      <name val="Arial"/>
      <family val="2"/>
    </font>
    <font>
      <sz val="18"/>
      <color theme="3" tint="0.39997558519241921"/>
      <name val="Arial"/>
      <family val="2"/>
    </font>
    <font>
      <i/>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2" fillId="22" borderId="4" applyNumberFormat="0" applyFont="0" applyAlignment="0" applyProtection="0"/>
    <xf numFmtId="0" fontId="11" fillId="3" borderId="0" applyNumberFormat="0" applyBorder="0" applyAlignment="0" applyProtection="0"/>
    <xf numFmtId="0" fontId="2" fillId="0" borderId="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24" fillId="0" borderId="0"/>
  </cellStyleXfs>
  <cellXfs count="243">
    <xf numFmtId="0" fontId="0" fillId="0" borderId="0" xfId="0"/>
    <xf numFmtId="0" fontId="22" fillId="24" borderId="0" xfId="0" applyFont="1" applyFill="1"/>
    <xf numFmtId="0" fontId="21" fillId="24" borderId="0" xfId="36" applyFont="1" applyFill="1" applyBorder="1" applyAlignment="1">
      <alignment horizontal="left"/>
    </xf>
    <xf numFmtId="0" fontId="26" fillId="24" borderId="10" xfId="36" applyFont="1" applyFill="1" applyBorder="1" applyAlignment="1" applyProtection="1">
      <alignment horizontal="left"/>
      <protection locked="0"/>
    </xf>
    <xf numFmtId="0" fontId="21" fillId="24" borderId="0" xfId="36" applyFont="1" applyFill="1" applyBorder="1" applyAlignment="1" applyProtection="1">
      <alignment horizontal="left"/>
    </xf>
    <xf numFmtId="0" fontId="26" fillId="24" borderId="0" xfId="38" applyFont="1" applyFill="1" applyBorder="1" applyAlignment="1"/>
    <xf numFmtId="0" fontId="26" fillId="24" borderId="0" xfId="38" applyFont="1" applyFill="1" applyBorder="1" applyAlignment="1" applyProtection="1"/>
    <xf numFmtId="0" fontId="24" fillId="24" borderId="0" xfId="0" applyFont="1" applyFill="1"/>
    <xf numFmtId="0" fontId="23" fillId="24" borderId="0" xfId="36" applyFont="1" applyFill="1" applyBorder="1" applyAlignment="1" applyProtection="1">
      <alignment horizontal="left"/>
    </xf>
    <xf numFmtId="0" fontId="23" fillId="24" borderId="13" xfId="36" applyFont="1" applyFill="1" applyBorder="1" applyAlignment="1" applyProtection="1">
      <alignment horizontal="left"/>
    </xf>
    <xf numFmtId="0" fontId="23" fillId="24" borderId="11" xfId="36" applyFont="1" applyFill="1" applyBorder="1" applyAlignment="1" applyProtection="1">
      <alignment horizontal="left"/>
    </xf>
    <xf numFmtId="0" fontId="24" fillId="24" borderId="0" xfId="0" applyFont="1" applyFill="1" applyProtection="1"/>
    <xf numFmtId="0" fontId="27" fillId="24" borderId="0" xfId="36" applyFont="1" applyFill="1" applyBorder="1" applyAlignment="1" applyProtection="1">
      <alignment horizontal="left"/>
    </xf>
    <xf numFmtId="0" fontId="34" fillId="24" borderId="0" xfId="0" applyFont="1" applyFill="1"/>
    <xf numFmtId="0" fontId="19" fillId="24" borderId="0" xfId="34" applyFont="1" applyFill="1" applyBorder="1" applyAlignment="1" applyProtection="1">
      <alignment vertical="top" wrapText="1"/>
    </xf>
    <xf numFmtId="0" fontId="0" fillId="24" borderId="0" xfId="0" applyFill="1" applyAlignment="1"/>
    <xf numFmtId="0" fontId="39" fillId="24" borderId="0" xfId="34" applyFont="1" applyFill="1" applyBorder="1" applyAlignment="1" applyProtection="1">
      <alignment vertical="top" wrapText="1"/>
    </xf>
    <xf numFmtId="0" fontId="27" fillId="24" borderId="13" xfId="34" applyFont="1" applyFill="1" applyBorder="1" applyAlignment="1" applyProtection="1"/>
    <xf numFmtId="0" fontId="27" fillId="24" borderId="11" xfId="34" applyFont="1" applyFill="1" applyBorder="1" applyAlignment="1" applyProtection="1"/>
    <xf numFmtId="0" fontId="34" fillId="24" borderId="13" xfId="36" applyFont="1" applyFill="1" applyBorder="1" applyAlignment="1" applyProtection="1">
      <alignment horizontal="left"/>
    </xf>
    <xf numFmtId="0" fontId="34" fillId="24" borderId="11" xfId="36" applyFont="1" applyFill="1" applyBorder="1" applyAlignment="1" applyProtection="1">
      <alignment horizontal="left"/>
    </xf>
    <xf numFmtId="0" fontId="34" fillId="24" borderId="0" xfId="0" applyFont="1" applyFill="1" applyProtection="1"/>
    <xf numFmtId="0" fontId="25" fillId="24" borderId="0" xfId="34" applyFont="1" applyFill="1"/>
    <xf numFmtId="0" fontId="25" fillId="24" borderId="0" xfId="34" applyFont="1" applyFill="1" applyProtection="1"/>
    <xf numFmtId="0" fontId="27" fillId="24" borderId="13" xfId="34" applyFont="1" applyFill="1" applyBorder="1" applyAlignment="1" applyProtection="1">
      <alignment wrapText="1"/>
    </xf>
    <xf numFmtId="0" fontId="27" fillId="24" borderId="11" xfId="34" applyFont="1" applyFill="1" applyBorder="1" applyAlignment="1" applyProtection="1">
      <alignment wrapText="1"/>
    </xf>
    <xf numFmtId="0" fontId="25" fillId="24" borderId="0" xfId="34" applyFont="1" applyFill="1" applyBorder="1" applyAlignment="1">
      <alignment vertical="top" wrapText="1"/>
    </xf>
    <xf numFmtId="0" fontId="25" fillId="24" borderId="0" xfId="34" applyFont="1" applyFill="1" applyBorder="1" applyAlignment="1" applyProtection="1">
      <alignment vertical="top" wrapText="1"/>
    </xf>
    <xf numFmtId="0" fontId="34" fillId="24" borderId="0" xfId="38" applyFont="1" applyFill="1" applyBorder="1" applyAlignment="1"/>
    <xf numFmtId="0" fontId="34" fillId="24" borderId="0" xfId="36" applyFont="1" applyFill="1" applyBorder="1" applyAlignment="1">
      <alignment horizontal="left"/>
    </xf>
    <xf numFmtId="0" fontId="34" fillId="24" borderId="0" xfId="34" applyFont="1" applyFill="1" applyBorder="1" applyAlignment="1">
      <alignment wrapText="1"/>
    </xf>
    <xf numFmtId="0" fontId="28" fillId="24" borderId="0" xfId="34" applyFont="1" applyFill="1"/>
    <xf numFmtId="49" fontId="31" fillId="24" borderId="0" xfId="0" applyNumberFormat="1" applyFont="1" applyFill="1"/>
    <xf numFmtId="0" fontId="25" fillId="24" borderId="10" xfId="34" applyFont="1" applyFill="1" applyBorder="1" applyAlignment="1">
      <alignment horizontal="left" vertical="top" wrapText="1" indent="1"/>
    </xf>
    <xf numFmtId="164" fontId="25" fillId="24" borderId="15" xfId="34" applyNumberFormat="1" applyFont="1" applyFill="1" applyBorder="1" applyAlignment="1" applyProtection="1">
      <alignment horizontal="right" vertical="top" wrapText="1" indent="1"/>
      <protection locked="0"/>
    </xf>
    <xf numFmtId="0" fontId="25" fillId="24" borderId="12" xfId="34" applyFont="1" applyFill="1" applyBorder="1" applyAlignment="1">
      <alignment horizontal="left" vertical="top" wrapText="1" indent="1"/>
    </xf>
    <xf numFmtId="164" fontId="25" fillId="24" borderId="11" xfId="34" applyNumberFormat="1" applyFont="1" applyFill="1" applyBorder="1" applyAlignment="1" applyProtection="1">
      <alignment horizontal="right" vertical="top" wrapText="1" indent="1"/>
      <protection locked="0"/>
    </xf>
    <xf numFmtId="0" fontId="33" fillId="24" borderId="0" xfId="34" applyFont="1" applyFill="1"/>
    <xf numFmtId="0" fontId="30" fillId="24" borderId="0" xfId="34" applyFont="1" applyFill="1" applyAlignment="1"/>
    <xf numFmtId="0" fontId="32" fillId="24" borderId="0" xfId="0" applyFont="1" applyFill="1"/>
    <xf numFmtId="0" fontId="37" fillId="24" borderId="0" xfId="36" applyFont="1" applyFill="1" applyBorder="1" applyAlignment="1">
      <alignment horizontal="left"/>
    </xf>
    <xf numFmtId="0" fontId="38" fillId="24" borderId="0" xfId="0" applyFont="1" applyFill="1"/>
    <xf numFmtId="0" fontId="36" fillId="24" borderId="0" xfId="0" applyFont="1" applyFill="1" applyAlignment="1">
      <alignment vertical="top" wrapText="1"/>
    </xf>
    <xf numFmtId="0" fontId="26" fillId="24" borderId="0" xfId="38" applyFont="1" applyFill="1" applyBorder="1" applyAlignment="1">
      <alignment horizontal="right"/>
    </xf>
    <xf numFmtId="0" fontId="26" fillId="24" borderId="0" xfId="38" applyFont="1" applyFill="1" applyBorder="1" applyAlignment="1">
      <alignment horizontal="left"/>
    </xf>
    <xf numFmtId="0" fontId="26" fillId="24" borderId="0" xfId="36" applyFont="1" applyFill="1" applyBorder="1" applyAlignment="1" applyProtection="1">
      <alignment horizontal="left"/>
    </xf>
    <xf numFmtId="0" fontId="40" fillId="24" borderId="0" xfId="36" applyFont="1" applyFill="1" applyBorder="1" applyAlignment="1">
      <alignment horizontal="left"/>
    </xf>
    <xf numFmtId="0" fontId="40" fillId="24" borderId="0" xfId="36" applyFont="1" applyFill="1" applyBorder="1" applyAlignment="1" applyProtection="1">
      <alignment horizontal="left"/>
    </xf>
    <xf numFmtId="0" fontId="19" fillId="24" borderId="0" xfId="0" applyFont="1" applyFill="1"/>
    <xf numFmtId="0" fontId="19" fillId="24" borderId="0" xfId="36" applyFont="1" applyFill="1" applyBorder="1" applyAlignment="1">
      <alignment horizontal="left"/>
    </xf>
    <xf numFmtId="0" fontId="24" fillId="24" borderId="0" xfId="0" applyFont="1" applyFill="1" applyBorder="1" applyProtection="1"/>
    <xf numFmtId="0" fontId="24" fillId="24" borderId="0" xfId="0" applyFont="1" applyFill="1" applyBorder="1"/>
    <xf numFmtId="49" fontId="25" fillId="24" borderId="0" xfId="34" applyNumberFormat="1" applyFont="1" applyFill="1" applyBorder="1" applyAlignment="1" applyProtection="1">
      <alignment horizontal="left" vertical="top" wrapText="1"/>
    </xf>
    <xf numFmtId="0" fontId="19" fillId="24" borderId="0" xfId="34" applyFont="1" applyFill="1" applyBorder="1" applyAlignment="1">
      <alignment vertical="top" wrapText="1"/>
    </xf>
    <xf numFmtId="0" fontId="24" fillId="24" borderId="10" xfId="0" applyFont="1" applyFill="1" applyBorder="1" applyAlignment="1" applyProtection="1">
      <alignment wrapText="1"/>
      <protection locked="0"/>
    </xf>
    <xf numFmtId="0" fontId="24" fillId="24" borderId="0" xfId="0" applyFont="1" applyFill="1" applyBorder="1" applyAlignment="1" applyProtection="1">
      <alignment wrapText="1"/>
    </xf>
    <xf numFmtId="0" fontId="36" fillId="24" borderId="0" xfId="0" applyFont="1" applyFill="1"/>
    <xf numFmtId="10" fontId="29" fillId="24" borderId="10" xfId="34" applyNumberFormat="1" applyFont="1" applyFill="1" applyBorder="1"/>
    <xf numFmtId="164" fontId="29" fillId="24" borderId="10" xfId="34" applyNumberFormat="1" applyFont="1" applyFill="1" applyBorder="1" applyAlignment="1">
      <alignment horizontal="right" vertical="top" wrapText="1" indent="1"/>
    </xf>
    <xf numFmtId="165" fontId="24" fillId="24" borderId="10" xfId="0" applyNumberFormat="1" applyFont="1" applyFill="1" applyBorder="1" applyAlignment="1" applyProtection="1">
      <alignment horizontal="right" wrapText="1"/>
      <protection locked="0"/>
    </xf>
    <xf numFmtId="165" fontId="24" fillId="24" borderId="12" xfId="0" applyNumberFormat="1" applyFont="1" applyFill="1" applyBorder="1" applyAlignment="1" applyProtection="1">
      <alignment horizontal="right" wrapText="1"/>
      <protection locked="0"/>
    </xf>
    <xf numFmtId="0" fontId="41" fillId="24" borderId="0" xfId="34" applyFont="1" applyFill="1" applyBorder="1" applyAlignment="1">
      <alignment horizontal="left"/>
    </xf>
    <xf numFmtId="0" fontId="34" fillId="24" borderId="13" xfId="0" applyFont="1" applyFill="1" applyBorder="1" applyProtection="1"/>
    <xf numFmtId="0" fontId="34" fillId="24" borderId="11" xfId="0" applyFont="1" applyFill="1" applyBorder="1" applyProtection="1"/>
    <xf numFmtId="0" fontId="24" fillId="24" borderId="0" xfId="0" applyFont="1" applyFill="1" applyBorder="1" applyAlignment="1">
      <alignment horizontal="center" vertical="top" wrapText="1"/>
    </xf>
    <xf numFmtId="0" fontId="34" fillId="24" borderId="0" xfId="0" applyFont="1" applyFill="1" applyBorder="1" applyAlignment="1">
      <alignment vertical="center"/>
    </xf>
    <xf numFmtId="0" fontId="34" fillId="24" borderId="0" xfId="0" applyFont="1" applyFill="1" applyBorder="1" applyAlignment="1">
      <alignment vertical="top"/>
    </xf>
    <xf numFmtId="0" fontId="1" fillId="24" borderId="0" xfId="0" applyFont="1" applyFill="1" applyBorder="1" applyAlignment="1">
      <alignment vertical="top"/>
    </xf>
    <xf numFmtId="0" fontId="19" fillId="24" borderId="0" xfId="0" applyFont="1" applyFill="1" applyBorder="1" applyAlignment="1">
      <alignment vertical="center"/>
    </xf>
    <xf numFmtId="0" fontId="24" fillId="24" borderId="0" xfId="0" applyFont="1" applyFill="1" applyBorder="1" applyAlignment="1">
      <alignment vertical="center"/>
    </xf>
    <xf numFmtId="0" fontId="24" fillId="24" borderId="10" xfId="0" applyFont="1" applyFill="1" applyBorder="1" applyAlignment="1">
      <alignment vertical="center"/>
    </xf>
    <xf numFmtId="0" fontId="36" fillId="24" borderId="10" xfId="34" applyFont="1" applyFill="1" applyBorder="1" applyAlignment="1">
      <alignment vertical="center" wrapText="1"/>
    </xf>
    <xf numFmtId="0" fontId="1" fillId="24" borderId="10" xfId="0" applyFont="1" applyFill="1" applyBorder="1" applyAlignment="1">
      <alignment horizontal="center" vertical="center" wrapText="1"/>
    </xf>
    <xf numFmtId="0" fontId="1" fillId="24" borderId="10" xfId="0" applyFont="1" applyFill="1" applyBorder="1" applyAlignment="1">
      <alignment vertical="top" wrapText="1"/>
    </xf>
    <xf numFmtId="0" fontId="30" fillId="24" borderId="10" xfId="34" applyFont="1" applyFill="1" applyBorder="1" applyAlignment="1">
      <alignment horizontal="center" vertical="center"/>
    </xf>
    <xf numFmtId="0" fontId="43" fillId="24" borderId="10" xfId="34" applyFont="1" applyFill="1" applyBorder="1" applyAlignment="1">
      <alignment horizontal="left" vertical="center" wrapText="1"/>
    </xf>
    <xf numFmtId="0" fontId="36" fillId="24" borderId="0" xfId="0" applyFont="1" applyFill="1" applyBorder="1" applyAlignment="1">
      <alignment horizontal="left" vertical="center"/>
    </xf>
    <xf numFmtId="9" fontId="1" fillId="24" borderId="0" xfId="0" applyNumberFormat="1" applyFont="1" applyFill="1" applyBorder="1" applyAlignment="1">
      <alignment horizontal="center" vertical="center" wrapText="1"/>
    </xf>
    <xf numFmtId="0" fontId="1" fillId="24" borderId="0" xfId="0" applyFont="1" applyFill="1" applyBorder="1" applyAlignment="1">
      <alignment horizontal="center" vertical="center" wrapText="1"/>
    </xf>
    <xf numFmtId="0" fontId="1" fillId="24" borderId="0" xfId="0" applyFont="1" applyFill="1" applyBorder="1" applyAlignment="1">
      <alignment vertical="top" wrapText="1"/>
    </xf>
    <xf numFmtId="0" fontId="1" fillId="24" borderId="0" xfId="0" applyFont="1" applyFill="1" applyBorder="1" applyAlignment="1">
      <alignment horizontal="center" vertical="top" wrapText="1"/>
    </xf>
    <xf numFmtId="0" fontId="24" fillId="24" borderId="0" xfId="0" applyFont="1" applyFill="1" applyAlignment="1" applyProtection="1">
      <alignment horizontal="right"/>
    </xf>
    <xf numFmtId="165" fontId="36" fillId="0" borderId="10" xfId="0" applyNumberFormat="1" applyFont="1" applyFill="1" applyBorder="1" applyAlignment="1">
      <alignment horizontal="right" vertical="center"/>
    </xf>
    <xf numFmtId="0" fontId="28" fillId="25" borderId="10" xfId="34" applyFont="1" applyFill="1" applyBorder="1" applyAlignment="1">
      <alignment horizontal="center"/>
    </xf>
    <xf numFmtId="0" fontId="25" fillId="25" borderId="10" xfId="34" applyFont="1" applyFill="1" applyBorder="1" applyAlignment="1">
      <alignment horizontal="center" vertical="top" wrapText="1"/>
    </xf>
    <xf numFmtId="0" fontId="25" fillId="25" borderId="11" xfId="34" applyFont="1" applyFill="1" applyBorder="1" applyAlignment="1">
      <alignment horizontal="center" vertical="top" wrapText="1"/>
    </xf>
    <xf numFmtId="0" fontId="25" fillId="25" borderId="12" xfId="34" applyFont="1" applyFill="1" applyBorder="1" applyAlignment="1">
      <alignment horizontal="center" vertical="top" wrapText="1"/>
    </xf>
    <xf numFmtId="49" fontId="28" fillId="25" borderId="10" xfId="34" applyNumberFormat="1" applyFont="1" applyFill="1" applyBorder="1" applyAlignment="1">
      <alignment horizontal="center" vertical="top" wrapText="1"/>
    </xf>
    <xf numFmtId="49" fontId="28" fillId="25" borderId="11" xfId="34" applyNumberFormat="1" applyFont="1" applyFill="1" applyBorder="1" applyAlignment="1">
      <alignment horizontal="center" vertical="top" wrapText="1"/>
    </xf>
    <xf numFmtId="2" fontId="24" fillId="26" borderId="16" xfId="0" applyNumberFormat="1" applyFont="1" applyFill="1" applyBorder="1" applyAlignment="1">
      <alignment vertical="center"/>
    </xf>
    <xf numFmtId="0" fontId="24" fillId="26" borderId="13" xfId="0" applyFont="1" applyFill="1" applyBorder="1"/>
    <xf numFmtId="0" fontId="24" fillId="26" borderId="20" xfId="0" applyFont="1" applyFill="1" applyBorder="1"/>
    <xf numFmtId="0" fontId="24" fillId="26" borderId="11" xfId="0" applyFont="1" applyFill="1" applyBorder="1" applyProtection="1"/>
    <xf numFmtId="0" fontId="24" fillId="26" borderId="18" xfId="0" applyFont="1" applyFill="1" applyBorder="1"/>
    <xf numFmtId="0" fontId="24" fillId="26" borderId="0" xfId="0" applyFont="1" applyFill="1" applyBorder="1"/>
    <xf numFmtId="0" fontId="24" fillId="26" borderId="19" xfId="0" applyFont="1" applyFill="1" applyBorder="1" applyProtection="1"/>
    <xf numFmtId="0" fontId="24" fillId="26" borderId="21" xfId="0" applyFont="1" applyFill="1" applyBorder="1"/>
    <xf numFmtId="0" fontId="24" fillId="26" borderId="14" xfId="0" applyFont="1" applyFill="1" applyBorder="1"/>
    <xf numFmtId="0" fontId="24" fillId="26" borderId="22" xfId="0" applyFont="1" applyFill="1" applyBorder="1" applyProtection="1"/>
    <xf numFmtId="0" fontId="25" fillId="25" borderId="16" xfId="34" applyFont="1" applyFill="1" applyBorder="1" applyAlignment="1">
      <alignment horizontal="center" vertical="top" wrapText="1"/>
    </xf>
    <xf numFmtId="0" fontId="25" fillId="25" borderId="17" xfId="34" applyFont="1" applyFill="1" applyBorder="1" applyAlignment="1">
      <alignment horizontal="center" vertical="top" wrapText="1"/>
    </xf>
    <xf numFmtId="0" fontId="25" fillId="25" borderId="15" xfId="34" applyFont="1" applyFill="1" applyBorder="1" applyAlignment="1">
      <alignment horizontal="center" vertical="top" wrapText="1"/>
    </xf>
    <xf numFmtId="0" fontId="24" fillId="26" borderId="12" xfId="0" applyFont="1" applyFill="1" applyBorder="1" applyAlignment="1">
      <alignment vertical="center"/>
    </xf>
    <xf numFmtId="0" fontId="36" fillId="26" borderId="12" xfId="0" applyFont="1" applyFill="1" applyBorder="1" applyAlignment="1">
      <alignment horizontal="left" vertical="center"/>
    </xf>
    <xf numFmtId="0" fontId="1" fillId="26" borderId="12" xfId="0" applyFont="1" applyFill="1" applyBorder="1" applyAlignment="1">
      <alignment horizontal="center" vertical="center" wrapText="1"/>
    </xf>
    <xf numFmtId="0" fontId="1" fillId="26" borderId="12" xfId="0" applyFont="1" applyFill="1" applyBorder="1" applyAlignment="1">
      <alignment vertical="top" wrapText="1"/>
    </xf>
    <xf numFmtId="0" fontId="24" fillId="26" borderId="10" xfId="0" applyFont="1" applyFill="1" applyBorder="1" applyAlignment="1">
      <alignment vertical="center"/>
    </xf>
    <xf numFmtId="0" fontId="36" fillId="26" borderId="10" xfId="0" applyFont="1" applyFill="1" applyBorder="1" applyAlignment="1">
      <alignment horizontal="left" vertical="center"/>
    </xf>
    <xf numFmtId="9" fontId="1" fillId="26" borderId="10" xfId="0" applyNumberFormat="1" applyFont="1" applyFill="1" applyBorder="1" applyAlignment="1">
      <alignment horizontal="center" vertical="center" wrapText="1"/>
    </xf>
    <xf numFmtId="0" fontId="1" fillId="26" borderId="10" xfId="0" applyFont="1" applyFill="1" applyBorder="1" applyAlignment="1">
      <alignment horizontal="center" vertical="center" wrapText="1"/>
    </xf>
    <xf numFmtId="0" fontId="1" fillId="26" borderId="10" xfId="0" applyFont="1" applyFill="1" applyBorder="1" applyAlignment="1">
      <alignment vertical="top" wrapText="1"/>
    </xf>
    <xf numFmtId="0" fontId="30" fillId="26" borderId="10" xfId="34" applyFont="1" applyFill="1" applyBorder="1" applyAlignment="1">
      <alignment horizontal="center" vertical="center"/>
    </xf>
    <xf numFmtId="0" fontId="43" fillId="26" borderId="10" xfId="34" applyFont="1" applyFill="1" applyBorder="1" applyAlignment="1">
      <alignment horizontal="left" vertical="center" wrapText="1"/>
    </xf>
    <xf numFmtId="0" fontId="1" fillId="26" borderId="10" xfId="0" quotePrefix="1" applyFont="1" applyFill="1" applyBorder="1" applyAlignment="1">
      <alignment horizontal="center" vertical="center" wrapText="1"/>
    </xf>
    <xf numFmtId="0" fontId="1" fillId="26" borderId="10" xfId="0" applyFont="1" applyFill="1" applyBorder="1" applyAlignment="1">
      <alignment horizontal="center" vertical="top" wrapText="1"/>
    </xf>
    <xf numFmtId="0" fontId="1" fillId="26" borderId="10" xfId="0" quotePrefix="1" applyFont="1" applyFill="1" applyBorder="1" applyAlignment="1">
      <alignment vertical="top" wrapText="1"/>
    </xf>
    <xf numFmtId="0" fontId="24" fillId="0" borderId="0" xfId="43"/>
    <xf numFmtId="0" fontId="24" fillId="28" borderId="10" xfId="43" applyFill="1" applyBorder="1"/>
    <xf numFmtId="0" fontId="45" fillId="0" borderId="0" xfId="43" applyFont="1"/>
    <xf numFmtId="0" fontId="37" fillId="24" borderId="0" xfId="36" applyFont="1" applyFill="1" applyBorder="1" applyAlignment="1" applyProtection="1"/>
    <xf numFmtId="0" fontId="1" fillId="0" borderId="10" xfId="43" applyFont="1" applyBorder="1"/>
    <xf numFmtId="9" fontId="1" fillId="0" borderId="10" xfId="43" quotePrefix="1" applyNumberFormat="1" applyFont="1" applyBorder="1" applyAlignment="1">
      <alignment horizontal="left"/>
    </xf>
    <xf numFmtId="0" fontId="1" fillId="26" borderId="10" xfId="43" applyFont="1" applyFill="1" applyBorder="1"/>
    <xf numFmtId="0" fontId="26" fillId="24" borderId="0" xfId="38" applyFont="1" applyFill="1" applyBorder="1" applyAlignment="1"/>
    <xf numFmtId="0" fontId="34" fillId="24" borderId="0" xfId="36" applyFont="1" applyFill="1" applyBorder="1" applyAlignment="1" applyProtection="1">
      <alignment horizontal="left"/>
    </xf>
    <xf numFmtId="0" fontId="1" fillId="24" borderId="0" xfId="0" applyFont="1" applyFill="1" applyAlignment="1">
      <alignment horizontal="right"/>
    </xf>
    <xf numFmtId="0" fontId="1" fillId="26" borderId="18" xfId="0" applyFont="1" applyFill="1" applyBorder="1"/>
    <xf numFmtId="0" fontId="27" fillId="24" borderId="0" xfId="34" applyFont="1" applyFill="1" applyBorder="1" applyAlignment="1" applyProtection="1"/>
    <xf numFmtId="0" fontId="19" fillId="24" borderId="0" xfId="34" applyFont="1" applyFill="1" applyBorder="1" applyAlignment="1">
      <alignment vertical="top" wrapText="1"/>
    </xf>
    <xf numFmtId="0" fontId="39" fillId="24" borderId="0" xfId="34" applyFont="1" applyFill="1" applyBorder="1" applyAlignment="1">
      <alignment vertical="top" wrapText="1"/>
    </xf>
    <xf numFmtId="0" fontId="25" fillId="24" borderId="0" xfId="34" applyFont="1" applyFill="1" applyBorder="1"/>
    <xf numFmtId="0" fontId="25" fillId="24" borderId="0" xfId="34" applyFont="1" applyFill="1" applyBorder="1" applyAlignment="1"/>
    <xf numFmtId="14" fontId="34" fillId="24" borderId="0" xfId="36" applyNumberFormat="1" applyFont="1" applyFill="1" applyBorder="1" applyAlignment="1" applyProtection="1">
      <alignment horizontal="left"/>
    </xf>
    <xf numFmtId="0" fontId="24" fillId="24" borderId="0" xfId="0" applyFont="1" applyFill="1" applyBorder="1" applyAlignment="1">
      <alignment horizontal="center" wrapText="1"/>
    </xf>
    <xf numFmtId="0" fontId="24" fillId="24" borderId="0" xfId="0" applyFont="1" applyFill="1" applyBorder="1" applyAlignment="1">
      <alignment vertical="top" wrapText="1"/>
    </xf>
    <xf numFmtId="0" fontId="0" fillId="24" borderId="0" xfId="0" applyFill="1" applyBorder="1" applyAlignment="1"/>
    <xf numFmtId="0" fontId="26" fillId="24" borderId="10" xfId="36" applyFont="1" applyFill="1" applyBorder="1" applyAlignment="1" applyProtection="1">
      <alignment horizontal="left"/>
    </xf>
    <xf numFmtId="0" fontId="19" fillId="24" borderId="0" xfId="34" applyFont="1" applyFill="1" applyBorder="1" applyAlignment="1">
      <alignment vertical="top" wrapText="1"/>
    </xf>
    <xf numFmtId="0" fontId="25" fillId="24" borderId="0" xfId="34" applyFont="1" applyFill="1" applyBorder="1" applyAlignment="1">
      <alignment vertical="top" wrapText="1"/>
    </xf>
    <xf numFmtId="0" fontId="26" fillId="24" borderId="0" xfId="38" applyFont="1" applyFill="1" applyBorder="1" applyAlignment="1"/>
    <xf numFmtId="0" fontId="25" fillId="25" borderId="16" xfId="34" applyFont="1" applyFill="1" applyBorder="1" applyAlignment="1">
      <alignment horizontal="center" vertical="top" wrapText="1"/>
    </xf>
    <xf numFmtId="0" fontId="25" fillId="25" borderId="17" xfId="34" applyFont="1" applyFill="1" applyBorder="1" applyAlignment="1">
      <alignment horizontal="center" vertical="top" wrapText="1"/>
    </xf>
    <xf numFmtId="0" fontId="25" fillId="25" borderId="15" xfId="34" applyFont="1" applyFill="1" applyBorder="1" applyAlignment="1">
      <alignment horizontal="center" vertical="top" wrapText="1"/>
    </xf>
    <xf numFmtId="0" fontId="26" fillId="24" borderId="0" xfId="38" applyFont="1" applyFill="1" applyBorder="1" applyAlignment="1">
      <alignment horizontal="left"/>
    </xf>
    <xf numFmtId="0" fontId="30" fillId="0" borderId="12" xfId="34" applyFont="1" applyFill="1" applyBorder="1" applyAlignment="1">
      <alignment horizontal="center" vertical="center"/>
    </xf>
    <xf numFmtId="0" fontId="43" fillId="0" borderId="12" xfId="34"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vertical="top" wrapText="1"/>
    </xf>
    <xf numFmtId="0" fontId="30" fillId="0" borderId="15" xfId="34" applyFont="1" applyFill="1" applyBorder="1" applyAlignment="1">
      <alignment horizontal="center" vertical="center"/>
    </xf>
    <xf numFmtId="14" fontId="24" fillId="24" borderId="10" xfId="0" applyNumberFormat="1" applyFont="1" applyFill="1" applyBorder="1" applyAlignment="1" applyProtection="1">
      <alignment wrapText="1"/>
      <protection locked="0"/>
    </xf>
    <xf numFmtId="10" fontId="25" fillId="24" borderId="15" xfId="34" applyNumberFormat="1" applyFont="1" applyFill="1" applyBorder="1" applyAlignment="1">
      <alignment horizontal="right" vertical="top"/>
    </xf>
    <xf numFmtId="164" fontId="25" fillId="24" borderId="15" xfId="34" applyNumberFormat="1" applyFont="1" applyFill="1" applyBorder="1" applyAlignment="1" applyProtection="1">
      <alignment horizontal="right" vertical="top"/>
      <protection locked="0"/>
    </xf>
    <xf numFmtId="164" fontId="25" fillId="24" borderId="15" xfId="34" applyNumberFormat="1" applyFont="1" applyFill="1" applyBorder="1" applyAlignment="1">
      <alignment horizontal="right" vertical="top"/>
    </xf>
    <xf numFmtId="164" fontId="25" fillId="24" borderId="11" xfId="34" applyNumberFormat="1" applyFont="1" applyFill="1" applyBorder="1" applyAlignment="1" applyProtection="1">
      <alignment horizontal="right" vertical="top"/>
      <protection locked="0"/>
    </xf>
    <xf numFmtId="0" fontId="25" fillId="24" borderId="15" xfId="34" applyFont="1" applyFill="1" applyBorder="1" applyAlignment="1" applyProtection="1">
      <alignment horizontal="right" vertical="top"/>
      <protection locked="0"/>
    </xf>
    <xf numFmtId="0" fontId="25" fillId="24" borderId="10" xfId="34" applyFont="1" applyFill="1" applyBorder="1" applyAlignment="1" applyProtection="1">
      <alignment horizontal="right" vertical="top"/>
      <protection locked="0"/>
    </xf>
    <xf numFmtId="0" fontId="25" fillId="24" borderId="12" xfId="34" applyFont="1" applyFill="1" applyBorder="1" applyAlignment="1" applyProtection="1">
      <alignment horizontal="right" vertical="top"/>
      <protection locked="0"/>
    </xf>
    <xf numFmtId="0" fontId="25" fillId="24" borderId="0" xfId="34" applyFont="1" applyFill="1" applyBorder="1" applyAlignment="1" applyProtection="1">
      <alignment vertical="top"/>
    </xf>
    <xf numFmtId="0" fontId="24" fillId="24" borderId="0" xfId="0" applyFont="1" applyFill="1" applyAlignment="1" applyProtection="1"/>
    <xf numFmtId="0" fontId="25" fillId="0" borderId="15" xfId="34" applyFont="1" applyFill="1" applyBorder="1" applyAlignment="1" applyProtection="1">
      <alignment horizontal="right" vertical="top"/>
    </xf>
    <xf numFmtId="0" fontId="25" fillId="0" borderId="15" xfId="34" applyFont="1" applyFill="1" applyBorder="1" applyAlignment="1" applyProtection="1">
      <alignment horizontal="right" vertical="top"/>
      <protection locked="0"/>
    </xf>
    <xf numFmtId="0" fontId="25" fillId="0" borderId="10" xfId="34" applyFont="1" applyFill="1" applyBorder="1" applyAlignment="1" applyProtection="1">
      <alignment horizontal="right" vertical="top"/>
      <protection locked="0"/>
    </xf>
    <xf numFmtId="0" fontId="25" fillId="0" borderId="12" xfId="34" applyFont="1" applyFill="1" applyBorder="1" applyAlignment="1" applyProtection="1">
      <alignment horizontal="right" vertical="top"/>
      <protection locked="0"/>
    </xf>
    <xf numFmtId="164" fontId="25" fillId="24" borderId="10" xfId="34" applyNumberFormat="1" applyFont="1" applyFill="1" applyBorder="1" applyAlignment="1">
      <alignment horizontal="right" vertical="top" wrapText="1" indent="1"/>
    </xf>
    <xf numFmtId="0" fontId="29" fillId="30" borderId="0" xfId="34" applyFont="1" applyFill="1" applyBorder="1" applyAlignment="1">
      <alignment horizontal="left" vertical="top" wrapText="1"/>
    </xf>
    <xf numFmtId="0" fontId="29" fillId="30" borderId="17" xfId="34" applyFont="1" applyFill="1" applyBorder="1" applyAlignment="1">
      <alignment horizontal="left" vertical="top" wrapText="1"/>
    </xf>
    <xf numFmtId="164" fontId="25" fillId="24" borderId="10" xfId="34" applyNumberFormat="1" applyFont="1" applyFill="1" applyBorder="1" applyAlignment="1" applyProtection="1">
      <alignment horizontal="right" vertical="top" wrapText="1" indent="1"/>
      <protection locked="0"/>
    </xf>
    <xf numFmtId="164" fontId="25" fillId="30" borderId="0" xfId="34" applyNumberFormat="1" applyFont="1" applyFill="1" applyBorder="1" applyAlignment="1">
      <alignment horizontal="right" vertical="top" wrapText="1" indent="1"/>
    </xf>
    <xf numFmtId="164" fontId="25" fillId="30" borderId="0" xfId="34" applyNumberFormat="1" applyFont="1" applyFill="1" applyBorder="1" applyAlignment="1" applyProtection="1">
      <alignment horizontal="right" vertical="top" wrapText="1" indent="1"/>
    </xf>
    <xf numFmtId="164" fontId="25" fillId="30" borderId="20" xfId="34" applyNumberFormat="1" applyFont="1" applyFill="1" applyBorder="1" applyAlignment="1" applyProtection="1">
      <alignment horizontal="right" vertical="top" wrapText="1" indent="1"/>
    </xf>
    <xf numFmtId="0" fontId="1" fillId="0" borderId="10" xfId="43" quotePrefix="1" applyFont="1" applyBorder="1"/>
    <xf numFmtId="0" fontId="42" fillId="27" borderId="16" xfId="0" applyFont="1" applyFill="1" applyBorder="1" applyAlignment="1">
      <alignment horizontal="center" vertical="center"/>
    </xf>
    <xf numFmtId="0" fontId="42" fillId="27" borderId="17" xfId="0" applyFont="1" applyFill="1" applyBorder="1" applyAlignment="1">
      <alignment horizontal="center" vertical="center"/>
    </xf>
    <xf numFmtId="0" fontId="42" fillId="27" borderId="15" xfId="0" applyFont="1" applyFill="1" applyBorder="1" applyAlignment="1">
      <alignment horizontal="center" vertical="center"/>
    </xf>
    <xf numFmtId="0" fontId="44" fillId="29" borderId="0" xfId="0" applyFont="1" applyFill="1" applyAlignment="1">
      <alignment horizontal="center" vertical="center"/>
    </xf>
    <xf numFmtId="0" fontId="21" fillId="24" borderId="0" xfId="36" applyNumberFormat="1" applyFont="1" applyFill="1" applyBorder="1" applyAlignment="1" applyProtection="1">
      <alignment horizontal="center"/>
    </xf>
    <xf numFmtId="0" fontId="25" fillId="24" borderId="0" xfId="34" applyFont="1" applyFill="1" applyBorder="1" applyAlignment="1" applyProtection="1">
      <alignment horizontal="left" vertical="top" wrapText="1"/>
    </xf>
    <xf numFmtId="0" fontId="25" fillId="24" borderId="14" xfId="34" applyFont="1" applyFill="1" applyBorder="1" applyAlignment="1" applyProtection="1">
      <alignment horizontal="left" vertical="top"/>
      <protection locked="0"/>
    </xf>
    <xf numFmtId="49" fontId="25" fillId="24" borderId="14" xfId="34" applyNumberFormat="1" applyFont="1" applyFill="1" applyBorder="1" applyAlignment="1" applyProtection="1">
      <alignment horizontal="left" vertical="top"/>
      <protection locked="0"/>
    </xf>
    <xf numFmtId="0" fontId="26" fillId="24" borderId="0" xfId="36" applyFont="1" applyFill="1" applyBorder="1" applyAlignment="1">
      <alignment horizontal="left"/>
    </xf>
    <xf numFmtId="0" fontId="26" fillId="24" borderId="19" xfId="36" applyFont="1" applyFill="1" applyBorder="1" applyAlignment="1">
      <alignment horizontal="left"/>
    </xf>
    <xf numFmtId="0" fontId="26" fillId="24" borderId="0" xfId="38" applyFont="1" applyFill="1" applyBorder="1" applyAlignment="1"/>
    <xf numFmtId="0" fontId="27" fillId="24" borderId="21" xfId="34" applyFont="1" applyFill="1" applyBorder="1" applyAlignment="1">
      <alignment horizontal="left" wrapText="1"/>
    </xf>
    <xf numFmtId="0" fontId="27" fillId="24" borderId="22" xfId="34" applyFont="1" applyFill="1" applyBorder="1" applyAlignment="1">
      <alignment horizontal="left" wrapText="1"/>
    </xf>
    <xf numFmtId="0" fontId="27" fillId="24" borderId="0" xfId="34" applyFont="1" applyFill="1" applyBorder="1" applyAlignment="1">
      <alignment horizontal="left" wrapText="1"/>
    </xf>
    <xf numFmtId="0" fontId="34" fillId="24" borderId="21" xfId="36" applyFont="1" applyFill="1" applyBorder="1" applyAlignment="1" applyProtection="1">
      <alignment horizontal="left"/>
      <protection locked="0"/>
    </xf>
    <xf numFmtId="0" fontId="34" fillId="24" borderId="22" xfId="36" applyFont="1" applyFill="1" applyBorder="1" applyAlignment="1" applyProtection="1">
      <alignment horizontal="left"/>
      <protection locked="0"/>
    </xf>
    <xf numFmtId="0" fontId="34" fillId="24" borderId="0" xfId="36" applyFont="1" applyFill="1" applyBorder="1" applyAlignment="1" applyProtection="1">
      <alignment horizontal="left" wrapText="1"/>
    </xf>
    <xf numFmtId="0" fontId="34" fillId="0" borderId="21" xfId="36" applyFont="1" applyFill="1" applyBorder="1" applyAlignment="1" applyProtection="1">
      <alignment horizontal="left" wrapText="1"/>
      <protection locked="0"/>
    </xf>
    <xf numFmtId="0" fontId="34" fillId="0" borderId="22" xfId="36" applyFont="1" applyFill="1" applyBorder="1" applyAlignment="1" applyProtection="1">
      <alignment horizontal="left" wrapText="1"/>
      <protection locked="0"/>
    </xf>
    <xf numFmtId="0" fontId="19" fillId="24" borderId="0" xfId="34" applyFont="1" applyFill="1" applyBorder="1" applyAlignment="1">
      <alignment vertical="top" wrapText="1"/>
    </xf>
    <xf numFmtId="0" fontId="25" fillId="24" borderId="0" xfId="34" applyFont="1" applyFill="1" applyBorder="1" applyAlignment="1">
      <alignment vertical="top" wrapText="1"/>
    </xf>
    <xf numFmtId="0" fontId="25" fillId="24" borderId="0" xfId="34" applyFont="1" applyFill="1" applyBorder="1" applyAlignment="1"/>
    <xf numFmtId="0" fontId="33" fillId="24" borderId="0" xfId="34" applyFont="1" applyFill="1" applyBorder="1" applyAlignment="1"/>
    <xf numFmtId="0" fontId="29" fillId="25" borderId="16" xfId="34" applyFont="1" applyFill="1" applyBorder="1" applyAlignment="1">
      <alignment horizontal="left" vertical="top" wrapText="1"/>
    </xf>
    <xf numFmtId="0" fontId="29" fillId="25" borderId="17" xfId="34" applyFont="1" applyFill="1" applyBorder="1" applyAlignment="1">
      <alignment horizontal="left" vertical="top" wrapText="1"/>
    </xf>
    <xf numFmtId="0" fontId="29" fillId="25" borderId="15" xfId="34" applyFont="1" applyFill="1" applyBorder="1" applyAlignment="1">
      <alignment horizontal="left" vertical="top" wrapText="1"/>
    </xf>
    <xf numFmtId="0" fontId="25" fillId="24" borderId="16" xfId="34" applyFont="1" applyFill="1" applyBorder="1" applyAlignment="1">
      <alignment horizontal="center" vertical="top" wrapText="1"/>
    </xf>
    <xf numFmtId="0" fontId="25" fillId="24" borderId="17" xfId="34" applyFont="1" applyFill="1" applyBorder="1" applyAlignment="1">
      <alignment horizontal="center" vertical="top" wrapText="1"/>
    </xf>
    <xf numFmtId="0" fontId="41" fillId="24" borderId="0" xfId="34" applyFont="1" applyFill="1" applyBorder="1" applyAlignment="1">
      <alignment horizontal="left" wrapText="1"/>
    </xf>
    <xf numFmtId="0" fontId="27" fillId="26" borderId="16" xfId="0" applyFont="1" applyFill="1" applyBorder="1" applyAlignment="1">
      <alignment horizontal="left" vertical="top" wrapText="1"/>
    </xf>
    <xf numFmtId="0" fontId="27" fillId="26" borderId="17" xfId="0" applyFont="1" applyFill="1" applyBorder="1" applyAlignment="1">
      <alignment horizontal="left" vertical="top" wrapText="1"/>
    </xf>
    <xf numFmtId="0" fontId="27" fillId="26" borderId="15" xfId="0" applyFont="1" applyFill="1" applyBorder="1" applyAlignment="1">
      <alignment horizontal="left" vertical="top" wrapText="1"/>
    </xf>
    <xf numFmtId="0" fontId="34" fillId="26" borderId="16" xfId="0" applyFont="1" applyFill="1" applyBorder="1" applyAlignment="1">
      <alignment horizontal="left" vertical="top" wrapText="1"/>
    </xf>
    <xf numFmtId="0" fontId="34" fillId="26" borderId="17" xfId="0" applyFont="1" applyFill="1" applyBorder="1" applyAlignment="1">
      <alignment horizontal="left" vertical="top" wrapText="1"/>
    </xf>
    <xf numFmtId="0" fontId="34" fillId="26" borderId="15" xfId="0" applyFont="1" applyFill="1" applyBorder="1" applyAlignment="1">
      <alignment horizontal="left" vertical="top" wrapText="1"/>
    </xf>
    <xf numFmtId="0" fontId="27" fillId="25"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0" borderId="10" xfId="0" applyFont="1" applyFill="1" applyBorder="1" applyAlignment="1">
      <alignment horizontal="left" vertical="top" wrapText="1"/>
    </xf>
    <xf numFmtId="0" fontId="40" fillId="25" borderId="10" xfId="0" applyFont="1" applyFill="1" applyBorder="1" applyAlignment="1">
      <alignment horizontal="left" vertical="center"/>
    </xf>
    <xf numFmtId="9" fontId="35" fillId="25" borderId="10" xfId="0" applyNumberFormat="1" applyFont="1" applyFill="1" applyBorder="1" applyAlignment="1">
      <alignment horizontal="center" vertical="center" wrapText="1"/>
    </xf>
    <xf numFmtId="0" fontId="35" fillId="25" borderId="10" xfId="0" applyFont="1" applyFill="1" applyBorder="1" applyAlignment="1">
      <alignment horizontal="center" vertical="center" wrapText="1"/>
    </xf>
    <xf numFmtId="0" fontId="19" fillId="25" borderId="10" xfId="0" applyFont="1" applyFill="1" applyBorder="1" applyAlignment="1">
      <alignment horizontal="center" vertical="center"/>
    </xf>
    <xf numFmtId="0" fontId="40" fillId="25" borderId="10" xfId="0" applyFont="1" applyFill="1" applyBorder="1" applyAlignment="1">
      <alignment horizontal="center" vertical="center" wrapText="1"/>
    </xf>
    <xf numFmtId="0" fontId="24" fillId="24" borderId="16" xfId="0" applyFont="1" applyFill="1" applyBorder="1" applyAlignment="1" applyProtection="1">
      <alignment horizontal="center" wrapText="1"/>
      <protection locked="0"/>
    </xf>
    <xf numFmtId="0" fontId="24" fillId="24" borderId="15" xfId="0" applyFont="1" applyFill="1" applyBorder="1" applyAlignment="1" applyProtection="1">
      <alignment horizontal="center" wrapText="1"/>
      <protection locked="0"/>
    </xf>
    <xf numFmtId="0" fontId="24" fillId="24" borderId="16" xfId="0" applyFont="1" applyFill="1" applyBorder="1" applyAlignment="1" applyProtection="1">
      <alignment horizontal="left" wrapText="1"/>
      <protection locked="0"/>
    </xf>
    <xf numFmtId="0" fontId="24" fillId="24" borderId="17" xfId="0" applyFont="1" applyFill="1" applyBorder="1" applyAlignment="1" applyProtection="1">
      <alignment horizontal="left" wrapText="1"/>
      <protection locked="0"/>
    </xf>
    <xf numFmtId="0" fontId="24" fillId="24" borderId="15" xfId="0" applyFont="1" applyFill="1" applyBorder="1" applyAlignment="1" applyProtection="1">
      <alignment horizontal="left" wrapText="1"/>
      <protection locked="0"/>
    </xf>
    <xf numFmtId="0" fontId="27" fillId="24" borderId="0" xfId="34" applyFont="1" applyFill="1" applyBorder="1" applyAlignment="1" applyProtection="1">
      <alignment wrapText="1"/>
    </xf>
    <xf numFmtId="0" fontId="40" fillId="24" borderId="0" xfId="34" applyFont="1" applyFill="1" applyBorder="1" applyAlignment="1" applyProtection="1"/>
    <xf numFmtId="0" fontId="25" fillId="24" borderId="14" xfId="34" applyFont="1" applyFill="1" applyBorder="1" applyAlignment="1" applyProtection="1">
      <alignment horizontal="left" vertical="top" wrapText="1"/>
    </xf>
    <xf numFmtId="0" fontId="25" fillId="24" borderId="14" xfId="34" applyNumberFormat="1" applyFont="1" applyFill="1" applyBorder="1" applyAlignment="1" applyProtection="1">
      <alignment horizontal="left" vertical="top" wrapText="1"/>
    </xf>
    <xf numFmtId="0" fontId="37" fillId="24" borderId="0" xfId="36" applyFont="1" applyFill="1" applyBorder="1" applyAlignment="1" applyProtection="1">
      <alignment horizontal="left"/>
    </xf>
    <xf numFmtId="0" fontId="1" fillId="24" borderId="0" xfId="0" applyFont="1" applyFill="1" applyBorder="1" applyAlignment="1">
      <alignment horizontal="center" vertical="top" wrapText="1"/>
    </xf>
    <xf numFmtId="0" fontId="0" fillId="24" borderId="0" xfId="0" applyFill="1" applyBorder="1" applyAlignment="1"/>
    <xf numFmtId="0" fontId="25" fillId="24" borderId="14" xfId="34" applyFont="1" applyFill="1" applyBorder="1" applyAlignment="1" applyProtection="1">
      <alignment horizontal="left" vertical="top" wrapText="1"/>
      <protection locked="0"/>
    </xf>
    <xf numFmtId="0" fontId="26" fillId="24" borderId="0" xfId="38" applyFont="1" applyFill="1" applyBorder="1" applyAlignment="1">
      <alignment horizontal="left" wrapText="1"/>
    </xf>
    <xf numFmtId="0" fontId="0" fillId="0" borderId="0" xfId="0" applyAlignment="1"/>
    <xf numFmtId="0" fontId="0" fillId="0" borderId="0" xfId="0" applyAlignment="1">
      <alignment wrapText="1"/>
    </xf>
    <xf numFmtId="0" fontId="25" fillId="25" borderId="16" xfId="34" applyFont="1" applyFill="1" applyBorder="1" applyAlignment="1">
      <alignment horizontal="center" vertical="top" wrapText="1"/>
    </xf>
    <xf numFmtId="0" fontId="25" fillId="25" borderId="15" xfId="34" applyFont="1" applyFill="1" applyBorder="1" applyAlignment="1">
      <alignment horizontal="center" vertical="top" wrapText="1"/>
    </xf>
    <xf numFmtId="0" fontId="25" fillId="25" borderId="17" xfId="34" applyFont="1" applyFill="1" applyBorder="1" applyAlignment="1">
      <alignment horizontal="center" vertical="top" wrapText="1"/>
    </xf>
    <xf numFmtId="0" fontId="1" fillId="24" borderId="16" xfId="0" applyFont="1" applyFill="1" applyBorder="1" applyAlignment="1" applyProtection="1">
      <alignment horizontal="left" wrapText="1"/>
      <protection locked="0"/>
    </xf>
    <xf numFmtId="0" fontId="1" fillId="24" borderId="17" xfId="0" applyFont="1" applyFill="1" applyBorder="1" applyAlignment="1" applyProtection="1">
      <alignment horizontal="left" wrapText="1"/>
      <protection locked="0"/>
    </xf>
    <xf numFmtId="0" fontId="1" fillId="24" borderId="15" xfId="0" applyFont="1" applyFill="1" applyBorder="1" applyAlignment="1" applyProtection="1">
      <alignment horizontal="left" wrapText="1"/>
      <protection locked="0"/>
    </xf>
    <xf numFmtId="49" fontId="24" fillId="24" borderId="14" xfId="0" applyNumberFormat="1" applyFont="1" applyFill="1" applyBorder="1" applyAlignment="1" applyProtection="1">
      <alignment horizontal="left"/>
      <protection locked="0"/>
    </xf>
    <xf numFmtId="0" fontId="36" fillId="24" borderId="13" xfId="0" applyFont="1" applyFill="1" applyBorder="1" applyAlignment="1">
      <alignment horizontal="left" vertical="center" wrapText="1"/>
    </xf>
    <xf numFmtId="0" fontId="36" fillId="24" borderId="11" xfId="0" applyFont="1" applyFill="1" applyBorder="1" applyAlignment="1">
      <alignment horizontal="left" vertical="center" wrapText="1"/>
    </xf>
    <xf numFmtId="0" fontId="24" fillId="24" borderId="0" xfId="0" applyFont="1" applyFill="1" applyBorder="1" applyAlignment="1" applyProtection="1">
      <alignment horizontal="left" wrapText="1"/>
      <protection locked="0"/>
    </xf>
    <xf numFmtId="0" fontId="36" fillId="24" borderId="16" xfId="0" applyFont="1" applyFill="1" applyBorder="1" applyAlignment="1">
      <alignment horizontal="left" vertical="center" wrapText="1"/>
    </xf>
    <xf numFmtId="0" fontId="36" fillId="24" borderId="15" xfId="0" applyFont="1" applyFill="1" applyBorder="1" applyAlignment="1">
      <alignment horizontal="left" vertical="center" wrapText="1"/>
    </xf>
    <xf numFmtId="49" fontId="1" fillId="24" borderId="14" xfId="0" applyNumberFormat="1" applyFont="1" applyFill="1" applyBorder="1" applyAlignment="1" applyProtection="1">
      <alignment horizontal="left"/>
      <protection locked="0"/>
    </xf>
  </cellXfs>
  <cellStyles count="44">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3" builtinId="27" customBuiltin="1"/>
    <cellStyle name="Calculation" xfId="26" builtinId="22" customBuiltin="1"/>
    <cellStyle name="Check Cell" xfId="42" builtinId="23" customBuiltin="1"/>
    <cellStyle name="Explanatory Text" xfId="29" builtinId="53" customBuiltin="1"/>
    <cellStyle name="Good" xfId="30"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27" builtinId="20" customBuiltin="1"/>
    <cellStyle name="Linked Cell" xfId="40" builtinId="24" customBuiltin="1"/>
    <cellStyle name="Neutral" xfId="31" builtinId="28" customBuiltin="1"/>
    <cellStyle name="Normal" xfId="0" builtinId="0"/>
    <cellStyle name="Note" xfId="32" builtinId="10" customBuiltin="1"/>
    <cellStyle name="Output" xfId="25" builtinId="21" customBuiltin="1"/>
    <cellStyle name="Standard 2" xfId="43"/>
    <cellStyle name="Standard_Tabelle1" xfId="34"/>
    <cellStyle name="Title" xfId="35" builtinId="15" customBuiltin="1"/>
    <cellStyle name="Total" xfId="28" builtinId="25" customBuiltin="1"/>
    <cellStyle name="Warning Text" xfId="41" builtinId="11" customBuiltin="1"/>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59"/>
  <sheetViews>
    <sheetView tabSelected="1" zoomScale="90" zoomScaleNormal="90" zoomScalePageLayoutView="75" workbookViewId="0">
      <selection activeCell="F27" sqref="F27"/>
    </sheetView>
  </sheetViews>
  <sheetFormatPr defaultColWidth="11.42578125" defaultRowHeight="12.75" x14ac:dyDescent="0.2"/>
  <cols>
    <col min="1" max="1" width="20.7109375" style="7" customWidth="1"/>
    <col min="2" max="2" width="16.7109375" style="7" customWidth="1"/>
    <col min="3" max="3" width="15.42578125" style="7" customWidth="1"/>
    <col min="4" max="4" width="15.5703125" style="7" customWidth="1"/>
    <col min="5" max="5" width="11.7109375" style="7" customWidth="1"/>
    <col min="6" max="6" width="16.85546875" style="7" customWidth="1"/>
    <col min="7" max="7" width="16.28515625" style="7" customWidth="1"/>
    <col min="8" max="8" width="21.85546875" style="7" customWidth="1"/>
    <col min="9" max="9" width="14.5703125" style="7" customWidth="1"/>
    <col min="10" max="10" width="17.140625" style="7" customWidth="1"/>
    <col min="11" max="16384" width="11.42578125" style="7"/>
  </cols>
  <sheetData>
    <row r="1" spans="1:10" ht="30" customHeight="1" x14ac:dyDescent="0.2">
      <c r="A1" s="174" t="s">
        <v>77</v>
      </c>
      <c r="B1" s="174"/>
      <c r="C1" s="174"/>
      <c r="D1" s="174"/>
      <c r="E1" s="174"/>
      <c r="F1" s="174"/>
      <c r="G1" s="174"/>
      <c r="H1" s="174"/>
      <c r="I1" s="174"/>
      <c r="J1" s="174"/>
    </row>
    <row r="2" spans="1:10" s="1" customFormat="1" ht="23.25" x14ac:dyDescent="0.35">
      <c r="A2" s="175" t="s">
        <v>126</v>
      </c>
      <c r="B2" s="175"/>
      <c r="C2" s="175"/>
      <c r="D2" s="175"/>
      <c r="E2" s="175"/>
      <c r="F2" s="175"/>
      <c r="G2" s="175"/>
      <c r="H2" s="175"/>
      <c r="I2" s="175"/>
      <c r="J2" s="175"/>
    </row>
    <row r="3" spans="1:10" ht="15" customHeight="1" x14ac:dyDescent="0.3">
      <c r="F3" s="123"/>
      <c r="G3" s="123"/>
      <c r="H3" s="123"/>
      <c r="I3" s="123"/>
      <c r="J3" s="123"/>
    </row>
    <row r="4" spans="1:10" s="1" customFormat="1" ht="23.25" x14ac:dyDescent="0.35">
      <c r="A4" s="181" t="s">
        <v>115</v>
      </c>
      <c r="B4" s="181"/>
      <c r="C4" s="181"/>
      <c r="D4" s="181"/>
      <c r="E4" s="181"/>
      <c r="F4" s="2"/>
      <c r="G4" s="2"/>
      <c r="H4" s="179" t="s">
        <v>112</v>
      </c>
      <c r="I4" s="180"/>
      <c r="J4" s="3" t="s">
        <v>81</v>
      </c>
    </row>
    <row r="5" spans="1:10" ht="15" customHeight="1" x14ac:dyDescent="0.3">
      <c r="F5" s="5"/>
      <c r="G5" s="5"/>
      <c r="H5" s="5"/>
      <c r="I5" s="5"/>
      <c r="J5" s="5"/>
    </row>
    <row r="6" spans="1:10" s="11" customFormat="1" ht="5.25" customHeight="1" x14ac:dyDescent="0.5">
      <c r="A6" s="8"/>
      <c r="B6" s="8"/>
      <c r="C6" s="8"/>
      <c r="D6" s="8"/>
      <c r="E6" s="8"/>
      <c r="F6" s="8"/>
      <c r="G6" s="9"/>
      <c r="H6" s="10"/>
      <c r="I6" s="9"/>
      <c r="J6" s="10"/>
    </row>
    <row r="7" spans="1:10" s="13" customFormat="1" ht="15" customHeight="1" x14ac:dyDescent="0.25">
      <c r="A7" s="14"/>
      <c r="B7" s="16"/>
      <c r="C7" s="132"/>
      <c r="D7" s="12"/>
      <c r="E7" s="12"/>
      <c r="F7" s="12"/>
      <c r="G7" s="182" t="s">
        <v>9</v>
      </c>
      <c r="H7" s="183"/>
      <c r="I7" s="185"/>
      <c r="J7" s="186"/>
    </row>
    <row r="8" spans="1:10" s="21" customFormat="1" ht="5.25" customHeight="1" x14ac:dyDescent="0.5">
      <c r="A8" s="14"/>
      <c r="B8" s="16"/>
      <c r="C8" s="12"/>
      <c r="D8" s="12"/>
      <c r="E8" s="12"/>
      <c r="F8" s="12"/>
      <c r="G8" s="62"/>
      <c r="H8" s="63"/>
      <c r="I8" s="9"/>
      <c r="J8" s="10"/>
    </row>
    <row r="9" spans="1:10" ht="14.25" customHeight="1" x14ac:dyDescent="0.25">
      <c r="A9" s="22"/>
      <c r="B9" s="22"/>
      <c r="C9" s="22"/>
      <c r="D9" s="22"/>
      <c r="E9" s="22"/>
      <c r="F9" s="22"/>
      <c r="G9" s="182" t="s">
        <v>98</v>
      </c>
      <c r="H9" s="183"/>
      <c r="I9" s="188"/>
      <c r="J9" s="189"/>
    </row>
    <row r="10" spans="1:10" s="11" customFormat="1" ht="5.25" customHeight="1" x14ac:dyDescent="0.25">
      <c r="A10" s="23"/>
      <c r="B10" s="23"/>
      <c r="C10" s="23"/>
      <c r="D10" s="23"/>
      <c r="E10" s="23"/>
      <c r="F10" s="23"/>
      <c r="G10" s="127"/>
      <c r="H10" s="127"/>
      <c r="I10" s="124"/>
      <c r="J10" s="124"/>
    </row>
    <row r="11" spans="1:10" ht="15" customHeight="1" x14ac:dyDescent="0.25">
      <c r="A11" s="190" t="s">
        <v>1</v>
      </c>
      <c r="B11" s="191"/>
      <c r="C11" s="177"/>
      <c r="D11" s="177"/>
      <c r="E11" s="177"/>
      <c r="F11" s="26"/>
      <c r="G11" s="184"/>
      <c r="H11" s="184"/>
      <c r="I11" s="187"/>
      <c r="J11" s="187"/>
    </row>
    <row r="12" spans="1:10" s="11" customFormat="1" ht="5.25" customHeight="1" x14ac:dyDescent="0.25">
      <c r="A12" s="14"/>
      <c r="B12" s="27"/>
      <c r="C12" s="157"/>
      <c r="D12" s="157"/>
      <c r="E12" s="157"/>
      <c r="F12" s="27"/>
      <c r="G12" s="17"/>
      <c r="H12" s="18"/>
      <c r="I12" s="19"/>
      <c r="J12" s="20"/>
    </row>
    <row r="13" spans="1:10" ht="15" customHeight="1" x14ac:dyDescent="0.25">
      <c r="A13" s="190" t="s">
        <v>82</v>
      </c>
      <c r="B13" s="191"/>
      <c r="C13" s="178"/>
      <c r="D13" s="178"/>
      <c r="E13" s="178"/>
      <c r="F13" s="26"/>
      <c r="G13" s="182" t="s">
        <v>33</v>
      </c>
      <c r="H13" s="183"/>
      <c r="I13" s="185"/>
      <c r="J13" s="186"/>
    </row>
    <row r="14" spans="1:10" s="11" customFormat="1" ht="5.25" customHeight="1" x14ac:dyDescent="0.25">
      <c r="C14" s="158"/>
      <c r="D14" s="158"/>
      <c r="E14" s="158"/>
      <c r="F14" s="27"/>
      <c r="G14" s="17"/>
      <c r="H14" s="18"/>
      <c r="I14" s="19"/>
      <c r="J14" s="20"/>
    </row>
    <row r="15" spans="1:10" ht="15" customHeight="1" x14ac:dyDescent="0.25">
      <c r="A15" s="190" t="s">
        <v>83</v>
      </c>
      <c r="B15" s="191"/>
      <c r="C15" s="177"/>
      <c r="D15" s="177"/>
      <c r="E15" s="177"/>
      <c r="F15" s="26"/>
      <c r="G15" s="182" t="s">
        <v>34</v>
      </c>
      <c r="H15" s="183"/>
      <c r="I15" s="185">
        <v>5</v>
      </c>
      <c r="J15" s="186"/>
    </row>
    <row r="16" spans="1:10" s="11" customFormat="1" ht="5.25" customHeight="1" x14ac:dyDescent="0.25">
      <c r="A16" s="14"/>
      <c r="B16" s="27"/>
      <c r="C16" s="27"/>
      <c r="D16" s="27"/>
      <c r="E16" s="27"/>
      <c r="F16" s="27"/>
      <c r="G16" s="24"/>
      <c r="H16" s="25"/>
      <c r="I16" s="19"/>
      <c r="J16" s="20"/>
    </row>
    <row r="17" spans="1:10" s="13" customFormat="1" ht="15" customHeight="1" x14ac:dyDescent="0.25">
      <c r="A17" s="53"/>
      <c r="B17" s="26"/>
      <c r="C17" s="176"/>
      <c r="D17" s="176"/>
      <c r="E17" s="176"/>
      <c r="F17" s="28"/>
      <c r="G17" s="182" t="s">
        <v>25</v>
      </c>
      <c r="H17" s="183"/>
      <c r="I17" s="185"/>
      <c r="J17" s="186"/>
    </row>
    <row r="18" spans="1:10" s="13" customFormat="1" ht="7.5" customHeight="1" x14ac:dyDescent="0.2">
      <c r="A18" s="28"/>
      <c r="B18" s="28"/>
      <c r="C18" s="28"/>
      <c r="D18" s="28"/>
      <c r="E18" s="28"/>
      <c r="F18" s="28"/>
      <c r="G18" s="29"/>
      <c r="H18" s="30"/>
      <c r="I18" s="30"/>
      <c r="J18" s="29"/>
    </row>
    <row r="19" spans="1:10" ht="30" customHeight="1" x14ac:dyDescent="0.25">
      <c r="A19" s="199" t="str">
        <f>IF(I15&lt;5,"Die wöchentlichen Arbeitstage wurden reduziert. Beachten Sie bitte die Erläuterungen zu den anzusetzenden gesetzliche Arbeitstagen und geben Sie an, an welchen Tagen grundsätzlich NICHT gearbeitet wird!",IF(I15&gt;5,"Die wöchentlichen Arbeitstage wurden erhöht. Beachten Sie bitte die Erläuterungen zu den anzusetzenden gesetzliche Arbeitstagen und geben Sie an, an welchen Tagen grundsätzlich NICHT gearbeitet wird!",""))</f>
        <v/>
      </c>
      <c r="B19" s="199"/>
      <c r="C19" s="199"/>
      <c r="D19" s="199"/>
      <c r="E19" s="199"/>
      <c r="F19" s="199"/>
      <c r="G19" s="199"/>
      <c r="H19" s="199"/>
      <c r="I19" s="199"/>
      <c r="J19" s="199"/>
    </row>
    <row r="20" spans="1:10" ht="15" x14ac:dyDescent="0.25">
      <c r="A20" s="61" t="str">
        <f>IF(AND(SUM(B25:B36)&gt;0,I9=""),"Bitte geben Sie den Beschäftigungsumfang des Mitarbeiters im Projekt an!","")</f>
        <v/>
      </c>
      <c r="B20" s="61"/>
      <c r="C20" s="61"/>
      <c r="D20" s="61"/>
      <c r="E20" s="61"/>
      <c r="F20" s="61"/>
      <c r="G20" s="61"/>
      <c r="H20" s="61"/>
      <c r="I20" s="61"/>
      <c r="J20" s="61"/>
    </row>
    <row r="21" spans="1:10" ht="7.5" customHeight="1" x14ac:dyDescent="0.2">
      <c r="A21" s="31"/>
      <c r="B21" s="22"/>
      <c r="C21" s="22"/>
      <c r="D21" s="22"/>
      <c r="E21" s="22"/>
      <c r="F21" s="22"/>
      <c r="G21" s="22"/>
      <c r="H21" s="22"/>
      <c r="I21" s="22"/>
      <c r="J21" s="22"/>
    </row>
    <row r="22" spans="1:10" x14ac:dyDescent="0.2">
      <c r="A22" s="83">
        <v>1</v>
      </c>
      <c r="B22" s="83">
        <v>2</v>
      </c>
      <c r="C22" s="83">
        <v>3</v>
      </c>
      <c r="D22" s="83">
        <v>4</v>
      </c>
      <c r="E22" s="83">
        <v>5</v>
      </c>
      <c r="F22" s="83">
        <v>6</v>
      </c>
      <c r="G22" s="83">
        <v>7</v>
      </c>
      <c r="H22" s="83">
        <v>8</v>
      </c>
      <c r="I22" s="83">
        <v>9</v>
      </c>
      <c r="J22" s="83">
        <v>10</v>
      </c>
    </row>
    <row r="23" spans="1:10" ht="85.5" x14ac:dyDescent="0.2">
      <c r="A23" s="84" t="s">
        <v>10</v>
      </c>
      <c r="B23" s="85" t="s">
        <v>2</v>
      </c>
      <c r="C23" s="85" t="s">
        <v>3</v>
      </c>
      <c r="D23" s="85" t="s">
        <v>4</v>
      </c>
      <c r="E23" s="85" t="s">
        <v>5</v>
      </c>
      <c r="F23" s="85" t="s">
        <v>108</v>
      </c>
      <c r="G23" s="85" t="s">
        <v>109</v>
      </c>
      <c r="H23" s="85" t="s">
        <v>111</v>
      </c>
      <c r="I23" s="85" t="s">
        <v>6</v>
      </c>
      <c r="J23" s="86" t="s">
        <v>110</v>
      </c>
    </row>
    <row r="24" spans="1:10" s="32" customFormat="1" ht="22.5" x14ac:dyDescent="0.2">
      <c r="A24" s="87" t="s">
        <v>8</v>
      </c>
      <c r="B24" s="88" t="s">
        <v>7</v>
      </c>
      <c r="C24" s="88" t="s">
        <v>7</v>
      </c>
      <c r="D24" s="88" t="s">
        <v>11</v>
      </c>
      <c r="E24" s="88" t="s">
        <v>35</v>
      </c>
      <c r="F24" s="88" t="s">
        <v>7</v>
      </c>
      <c r="G24" s="88" t="s">
        <v>28</v>
      </c>
      <c r="H24" s="88" t="s">
        <v>7</v>
      </c>
      <c r="I24" s="88" t="s">
        <v>7</v>
      </c>
      <c r="J24" s="88" t="s">
        <v>27</v>
      </c>
    </row>
    <row r="25" spans="1:10" ht="14.25" x14ac:dyDescent="0.2">
      <c r="A25" s="33" t="s">
        <v>12</v>
      </c>
      <c r="B25" s="154"/>
      <c r="C25" s="154"/>
      <c r="D25" s="159" t="str">
        <f>IF(AND($I$9=VwV!$A$7,B25&gt;0),B25-C25,"")</f>
        <v/>
      </c>
      <c r="E25" s="159" t="str">
        <f>IF(AND($I$9=VwV!$A$7,B25&gt;0),D25*$I$13/$I$15,"")</f>
        <v/>
      </c>
      <c r="F25" s="160"/>
      <c r="G25" s="150" t="str">
        <f>IF(B25&gt;0,IF($I$9=VwV!$A$6,1,(IF(E25=0,0,MIN(1,ROUND(F25/E25,4))))),"")</f>
        <v/>
      </c>
      <c r="H25" s="151"/>
      <c r="I25" s="151"/>
      <c r="J25" s="152" t="str">
        <f t="shared" ref="J25:J36" si="0">IF(H25=0,"",ROUND((H25+I25)*G25,2))</f>
        <v/>
      </c>
    </row>
    <row r="26" spans="1:10" ht="14.25" x14ac:dyDescent="0.2">
      <c r="A26" s="33" t="s">
        <v>13</v>
      </c>
      <c r="B26" s="154"/>
      <c r="C26" s="154"/>
      <c r="D26" s="159" t="str">
        <f>IF(AND($I$9=VwV!$A$7,B26&gt;0),B26-C26,"")</f>
        <v/>
      </c>
      <c r="E26" s="159" t="str">
        <f>IF(AND($I$9=VwV!$A$7,B26&gt;0),D26*$I$13/$I$15,"")</f>
        <v/>
      </c>
      <c r="F26" s="160"/>
      <c r="G26" s="150" t="str">
        <f>IF(B26&gt;0,IF($I$9=VwV!$A$6,1,(IF(E26=0,0,MIN(1,ROUND(F26/E26,4))))),"")</f>
        <v/>
      </c>
      <c r="H26" s="151"/>
      <c r="I26" s="151"/>
      <c r="J26" s="152" t="str">
        <f t="shared" si="0"/>
        <v/>
      </c>
    </row>
    <row r="27" spans="1:10" ht="14.25" x14ac:dyDescent="0.2">
      <c r="A27" s="33" t="s">
        <v>14</v>
      </c>
      <c r="B27" s="154"/>
      <c r="C27" s="154"/>
      <c r="D27" s="159" t="str">
        <f>IF(AND($I$9=VwV!$A$7,B27&gt;0),B27-C27,"")</f>
        <v/>
      </c>
      <c r="E27" s="159" t="str">
        <f>IF(AND($I$9=VwV!$A$7,B27&gt;0),D27*$I$13/$I$15,"")</f>
        <v/>
      </c>
      <c r="F27" s="160"/>
      <c r="G27" s="150" t="str">
        <f>IF(B27&gt;0,IF($I$9=VwV!$A$6,1,(IF(E27=0,0,MIN(1,ROUND(F27/E27,4))))),"")</f>
        <v/>
      </c>
      <c r="H27" s="151"/>
      <c r="I27" s="151"/>
      <c r="J27" s="152" t="str">
        <f t="shared" si="0"/>
        <v/>
      </c>
    </row>
    <row r="28" spans="1:10" ht="14.25" x14ac:dyDescent="0.2">
      <c r="A28" s="33" t="s">
        <v>15</v>
      </c>
      <c r="B28" s="154"/>
      <c r="C28" s="154"/>
      <c r="D28" s="159" t="str">
        <f>IF(AND($I$9=VwV!$A$7,B28&gt;0),B28-C28,"")</f>
        <v/>
      </c>
      <c r="E28" s="159" t="str">
        <f>IF(AND($I$9=VwV!$A$7,B28&gt;0),D28*$I$13/$I$15,"")</f>
        <v/>
      </c>
      <c r="F28" s="160"/>
      <c r="G28" s="150" t="str">
        <f>IF(B28&gt;0,IF($I$9=VwV!$A$6,1,(IF(E28=0,0,MIN(1,ROUND(F28/E28,4))))),"")</f>
        <v/>
      </c>
      <c r="H28" s="151"/>
      <c r="I28" s="151"/>
      <c r="J28" s="152" t="str">
        <f t="shared" si="0"/>
        <v/>
      </c>
    </row>
    <row r="29" spans="1:10" ht="14.25" x14ac:dyDescent="0.2">
      <c r="A29" s="33" t="s">
        <v>16</v>
      </c>
      <c r="B29" s="154"/>
      <c r="C29" s="154"/>
      <c r="D29" s="159" t="str">
        <f>IF(AND($I$9=VwV!$A$7,B29&gt;0),B29-C29,"")</f>
        <v/>
      </c>
      <c r="E29" s="159" t="str">
        <f>IF(AND($I$9=VwV!$A$7,B29&gt;0),D29*$I$13/$I$15,"")</f>
        <v/>
      </c>
      <c r="F29" s="160"/>
      <c r="G29" s="150" t="str">
        <f>IF(B29&gt;0,IF($I$9=VwV!$A$6,1,(IF(E29=0,0,MIN(1,ROUND(F29/E29,4))))),"")</f>
        <v/>
      </c>
      <c r="H29" s="151"/>
      <c r="I29" s="151"/>
      <c r="J29" s="152" t="str">
        <f t="shared" si="0"/>
        <v/>
      </c>
    </row>
    <row r="30" spans="1:10" ht="14.25" x14ac:dyDescent="0.2">
      <c r="A30" s="33" t="s">
        <v>17</v>
      </c>
      <c r="B30" s="154"/>
      <c r="C30" s="154"/>
      <c r="D30" s="159" t="str">
        <f>IF(AND($I$9=VwV!$A$7,B30&gt;0),B30-C30,"")</f>
        <v/>
      </c>
      <c r="E30" s="159" t="str">
        <f>IF(AND($I$9=VwV!$A$7,B30&gt;0),D30*$I$13/$I$15,"")</f>
        <v/>
      </c>
      <c r="F30" s="160"/>
      <c r="G30" s="150" t="str">
        <f>IF(B30&gt;0,IF($I$9=VwV!$A$6,1,(IF(E30=0,0,MIN(1,ROUND(F30/E30,4))))),"")</f>
        <v/>
      </c>
      <c r="H30" s="151"/>
      <c r="I30" s="151"/>
      <c r="J30" s="152" t="str">
        <f t="shared" si="0"/>
        <v/>
      </c>
    </row>
    <row r="31" spans="1:10" ht="14.25" x14ac:dyDescent="0.2">
      <c r="A31" s="33" t="s">
        <v>18</v>
      </c>
      <c r="B31" s="154"/>
      <c r="C31" s="154"/>
      <c r="D31" s="159" t="str">
        <f>IF(AND($I$9=VwV!$A$7,B31&gt;0),B31-C31,"")</f>
        <v/>
      </c>
      <c r="E31" s="159" t="str">
        <f>IF(AND($I$9=VwV!$A$7,B31&gt;0),D31*$I$13/$I$15,"")</f>
        <v/>
      </c>
      <c r="F31" s="160"/>
      <c r="G31" s="150" t="str">
        <f>IF(B31&gt;0,IF($I$9=VwV!$A$6,1,(IF(E31=0,0,MIN(1,ROUND(F31/E31,4))))),"")</f>
        <v/>
      </c>
      <c r="H31" s="151"/>
      <c r="I31" s="151"/>
      <c r="J31" s="152" t="str">
        <f t="shared" si="0"/>
        <v/>
      </c>
    </row>
    <row r="32" spans="1:10" ht="14.25" x14ac:dyDescent="0.2">
      <c r="A32" s="33" t="s">
        <v>19</v>
      </c>
      <c r="B32" s="154"/>
      <c r="C32" s="154"/>
      <c r="D32" s="159" t="str">
        <f>IF(AND($I$9=VwV!$A$7,B32&gt;0),B32-C32,"")</f>
        <v/>
      </c>
      <c r="E32" s="159" t="str">
        <f>IF(AND($I$9=VwV!$A$7,B32&gt;0),D32*$I$13/$I$15,"")</f>
        <v/>
      </c>
      <c r="F32" s="160"/>
      <c r="G32" s="150" t="str">
        <f>IF(B32&gt;0,IF($I$9=VwV!$A$6,1,(IF(E32=0,0,MIN(1,ROUND(F32/E32,4))))),"")</f>
        <v/>
      </c>
      <c r="H32" s="151"/>
      <c r="I32" s="151"/>
      <c r="J32" s="152" t="str">
        <f t="shared" si="0"/>
        <v/>
      </c>
    </row>
    <row r="33" spans="1:11" ht="14.25" x14ac:dyDescent="0.2">
      <c r="A33" s="33" t="s">
        <v>20</v>
      </c>
      <c r="B33" s="154"/>
      <c r="C33" s="154"/>
      <c r="D33" s="159" t="str">
        <f>IF(AND($I$9=VwV!$A$7,B33&gt;0),B33-C33,"")</f>
        <v/>
      </c>
      <c r="E33" s="159" t="str">
        <f>IF(AND($I$9=VwV!$A$7,B33&gt;0),D33*$I$13/$I$15,"")</f>
        <v/>
      </c>
      <c r="F33" s="160"/>
      <c r="G33" s="150" t="str">
        <f>IF(B33&gt;0,IF($I$9=VwV!$A$6,1,(IF(E33=0,0,MIN(1,ROUND(F33/E33,4))))),"")</f>
        <v/>
      </c>
      <c r="H33" s="151"/>
      <c r="I33" s="151"/>
      <c r="J33" s="152" t="str">
        <f t="shared" si="0"/>
        <v/>
      </c>
    </row>
    <row r="34" spans="1:11" ht="14.25" x14ac:dyDescent="0.2">
      <c r="A34" s="33" t="s">
        <v>21</v>
      </c>
      <c r="B34" s="155"/>
      <c r="C34" s="155"/>
      <c r="D34" s="159" t="str">
        <f>IF(AND($I$9=VwV!$A$7,B34&gt;0),B34-C34,"")</f>
        <v/>
      </c>
      <c r="E34" s="159" t="str">
        <f>IF(AND($I$9=VwV!$A$7,B34&gt;0),D34*$I$13/$I$15,"")</f>
        <v/>
      </c>
      <c r="F34" s="161"/>
      <c r="G34" s="150" t="str">
        <f>IF(B34&gt;0,IF($I$9=VwV!$A$6,1,(IF(E34=0,0,MIN(1,ROUND(F34/E34,4))))),"")</f>
        <v/>
      </c>
      <c r="H34" s="151"/>
      <c r="I34" s="151"/>
      <c r="J34" s="152" t="str">
        <f t="shared" si="0"/>
        <v/>
      </c>
    </row>
    <row r="35" spans="1:11" ht="14.25" x14ac:dyDescent="0.2">
      <c r="A35" s="33" t="s">
        <v>22</v>
      </c>
      <c r="B35" s="155"/>
      <c r="C35" s="155"/>
      <c r="D35" s="159" t="str">
        <f>IF(AND($I$9=VwV!$A$7,B35&gt;0),B35-C35,"")</f>
        <v/>
      </c>
      <c r="E35" s="159" t="str">
        <f>IF(AND($I$9=VwV!$A$7,B35&gt;0),D35*$I$13/$I$15,"")</f>
        <v/>
      </c>
      <c r="F35" s="161"/>
      <c r="G35" s="150" t="str">
        <f>IF(B35&gt;0,IF($I$9=VwV!$A$6,1,(IF(E35=0,0,MIN(1,ROUND(F35/E35,4))))),"")</f>
        <v/>
      </c>
      <c r="H35" s="151"/>
      <c r="I35" s="151"/>
      <c r="J35" s="152" t="str">
        <f t="shared" si="0"/>
        <v/>
      </c>
    </row>
    <row r="36" spans="1:11" ht="14.25" x14ac:dyDescent="0.2">
      <c r="A36" s="35" t="s">
        <v>23</v>
      </c>
      <c r="B36" s="156"/>
      <c r="C36" s="156"/>
      <c r="D36" s="159" t="str">
        <f>IF(AND($I$9=VwV!$A$7,B36&gt;0),B36-C36,"")</f>
        <v/>
      </c>
      <c r="E36" s="159" t="str">
        <f>IF(AND($I$9=VwV!$A$7,B36&gt;0),D36*$I$13/$I$15,"")</f>
        <v/>
      </c>
      <c r="F36" s="162"/>
      <c r="G36" s="150" t="str">
        <f>IF(B36&gt;0,IF($I$9=VwV!$A$6,1,(IF(E36=0,0,MIN(1,ROUND(F36/E36,4))))),"")</f>
        <v/>
      </c>
      <c r="H36" s="153"/>
      <c r="I36" s="153"/>
      <c r="J36" s="152" t="str">
        <f t="shared" si="0"/>
        <v/>
      </c>
    </row>
    <row r="37" spans="1:11" ht="14.25" x14ac:dyDescent="0.2">
      <c r="A37" s="197"/>
      <c r="B37" s="198"/>
      <c r="C37" s="198"/>
      <c r="D37" s="198"/>
      <c r="E37" s="198"/>
      <c r="F37" s="198"/>
      <c r="G37" s="198"/>
      <c r="H37" s="198"/>
      <c r="I37" s="198"/>
      <c r="J37" s="198"/>
      <c r="K37" s="51"/>
    </row>
    <row r="38" spans="1:11" ht="16.5" customHeight="1" x14ac:dyDescent="0.2">
      <c r="A38" s="194" t="s">
        <v>127</v>
      </c>
      <c r="B38" s="195"/>
      <c r="C38" s="195"/>
      <c r="D38" s="195"/>
      <c r="E38" s="195"/>
      <c r="F38" s="195"/>
      <c r="G38" s="196"/>
      <c r="H38" s="34"/>
      <c r="I38" s="36"/>
      <c r="J38" s="163" t="str">
        <f>IF(H38=0,"",H38+I38)</f>
        <v/>
      </c>
    </row>
    <row r="39" spans="1:11" ht="16.5" customHeight="1" x14ac:dyDescent="0.2">
      <c r="A39" s="194" t="s">
        <v>125</v>
      </c>
      <c r="B39" s="195"/>
      <c r="C39" s="195"/>
      <c r="D39" s="195"/>
      <c r="E39" s="195"/>
      <c r="F39" s="195"/>
      <c r="G39" s="196"/>
      <c r="H39" s="166"/>
      <c r="I39" s="36"/>
      <c r="J39" s="163" t="str">
        <f>IF(H39=0,"",ROUND((H39+I39)*G41*I17/12,2))</f>
        <v/>
      </c>
    </row>
    <row r="40" spans="1:11" ht="16.5" customHeight="1" x14ac:dyDescent="0.2">
      <c r="A40" s="164"/>
      <c r="B40" s="164"/>
      <c r="C40" s="164"/>
      <c r="D40" s="164"/>
      <c r="E40" s="164"/>
      <c r="F40" s="164"/>
      <c r="G40" s="165"/>
      <c r="H40" s="168"/>
      <c r="I40" s="169"/>
      <c r="J40" s="167"/>
    </row>
    <row r="41" spans="1:11" ht="15" x14ac:dyDescent="0.25">
      <c r="A41" s="22"/>
      <c r="B41" s="22"/>
      <c r="C41" s="22"/>
      <c r="D41" s="22"/>
      <c r="E41" s="193" t="s">
        <v>24</v>
      </c>
      <c r="F41" s="193"/>
      <c r="G41" s="57">
        <f>IF(I9=VwV!$A$6,1,IF(SUM(G25:G36)=0,0,(MIN(1,ROUND(SUM(F25:F36)/SUM(E25:E36),4)))))</f>
        <v>0</v>
      </c>
      <c r="H41" s="37" t="s">
        <v>26</v>
      </c>
      <c r="I41" s="58">
        <f>SUM(H25:I39)</f>
        <v>0</v>
      </c>
      <c r="J41" s="58">
        <f>SUM(J25:J39)</f>
        <v>0</v>
      </c>
    </row>
    <row r="42" spans="1:11" x14ac:dyDescent="0.2">
      <c r="A42" s="38"/>
      <c r="B42" s="38"/>
      <c r="C42" s="38"/>
      <c r="D42" s="38"/>
      <c r="E42" s="38"/>
      <c r="F42" s="38"/>
      <c r="G42" s="38"/>
      <c r="H42" s="38"/>
      <c r="I42" s="38"/>
      <c r="J42" s="38"/>
    </row>
    <row r="43" spans="1:11" ht="14.25" x14ac:dyDescent="0.2">
      <c r="A43" s="22"/>
      <c r="B43" s="22"/>
      <c r="C43" s="22"/>
      <c r="D43" s="22"/>
      <c r="E43" s="22"/>
      <c r="F43" s="22"/>
      <c r="G43" s="22"/>
      <c r="H43" s="22"/>
      <c r="I43" s="22"/>
      <c r="J43" s="22"/>
    </row>
    <row r="44" spans="1:11" ht="14.25" x14ac:dyDescent="0.2">
      <c r="A44" s="22"/>
      <c r="B44" s="22"/>
      <c r="C44" s="22"/>
      <c r="D44" s="22"/>
      <c r="E44" s="22"/>
      <c r="F44" s="22"/>
      <c r="G44" s="22"/>
      <c r="H44" s="22"/>
      <c r="I44" s="22"/>
      <c r="J44" s="22"/>
    </row>
    <row r="45" spans="1:11" ht="14.25" x14ac:dyDescent="0.2">
      <c r="A45" s="22"/>
      <c r="B45" s="22"/>
      <c r="C45" s="22"/>
      <c r="D45" s="22"/>
      <c r="E45" s="22"/>
      <c r="F45" s="22"/>
      <c r="G45" s="22"/>
      <c r="H45" s="22"/>
      <c r="I45" s="22"/>
      <c r="J45" s="22"/>
    </row>
    <row r="46" spans="1:11" ht="14.25" x14ac:dyDescent="0.2">
      <c r="A46" s="22"/>
      <c r="B46" s="130"/>
      <c r="C46" s="130"/>
      <c r="D46" s="130"/>
      <c r="E46" s="130"/>
      <c r="F46" s="130"/>
      <c r="G46" s="130"/>
      <c r="H46" s="130"/>
      <c r="I46" s="130"/>
      <c r="J46" s="130"/>
    </row>
    <row r="47" spans="1:11" ht="14.25" x14ac:dyDescent="0.2">
      <c r="A47" s="22"/>
      <c r="B47" s="192"/>
      <c r="C47" s="192"/>
      <c r="D47" s="192"/>
      <c r="E47" s="130"/>
      <c r="F47" s="130"/>
      <c r="G47" s="130"/>
      <c r="H47" s="131"/>
      <c r="I47" s="131"/>
      <c r="J47" s="131"/>
    </row>
    <row r="48" spans="1:11" ht="14.25" x14ac:dyDescent="0.2">
      <c r="A48" s="22"/>
      <c r="B48" s="22"/>
      <c r="C48" s="22"/>
      <c r="D48" s="22"/>
      <c r="E48" s="22"/>
      <c r="F48" s="22"/>
      <c r="G48" s="22"/>
      <c r="H48" s="22"/>
      <c r="I48" s="22"/>
      <c r="J48" s="22"/>
    </row>
    <row r="59" spans="1:1" x14ac:dyDescent="0.2">
      <c r="A59" s="39"/>
    </row>
  </sheetData>
  <sheetProtection algorithmName="SHA-512" hashValue="01mR0U5JHbw1K01ZVk5KwvxpG7iwN3jUqyoKqgkFGzflRgSc0uIaXqNZvypPs6tZJfO7oD0zUdV/69kMOV5RmA==" saltValue="TjiP3IY38Xo3orFF4cAkiA==" spinCount="100000" sheet="1" formatRows="0" selectLockedCells="1"/>
  <mergeCells count="29">
    <mergeCell ref="A13:B13"/>
    <mergeCell ref="B47:D47"/>
    <mergeCell ref="C15:E15"/>
    <mergeCell ref="G15:H15"/>
    <mergeCell ref="E41:F41"/>
    <mergeCell ref="A15:B15"/>
    <mergeCell ref="A38:G38"/>
    <mergeCell ref="A39:G39"/>
    <mergeCell ref="A37:J37"/>
    <mergeCell ref="I17:J17"/>
    <mergeCell ref="G17:H17"/>
    <mergeCell ref="I15:J15"/>
    <mergeCell ref="A19:J19"/>
    <mergeCell ref="A1:J1"/>
    <mergeCell ref="A2:J2"/>
    <mergeCell ref="C17:E17"/>
    <mergeCell ref="C11:E11"/>
    <mergeCell ref="C13:E13"/>
    <mergeCell ref="H4:I4"/>
    <mergeCell ref="A4:E4"/>
    <mergeCell ref="G13:H13"/>
    <mergeCell ref="G7:H7"/>
    <mergeCell ref="G9:H9"/>
    <mergeCell ref="G11:H11"/>
    <mergeCell ref="I7:J7"/>
    <mergeCell ref="I11:J11"/>
    <mergeCell ref="I9:J9"/>
    <mergeCell ref="I13:J13"/>
    <mergeCell ref="A11:B11"/>
  </mergeCells>
  <phoneticPr fontId="20" type="noConversion"/>
  <conditionalFormatting sqref="J25:J36">
    <cfRule type="cellIs" dxfId="1" priority="1" stopIfTrue="1" operator="greaterThan">
      <formula>SUM(H25:I25)</formula>
    </cfRule>
  </conditionalFormatting>
  <conditionalFormatting sqref="J41">
    <cfRule type="cellIs" dxfId="0" priority="2" stopIfTrue="1" operator="greaterThan">
      <formula>I41</formula>
    </cfRule>
  </conditionalFormatting>
  <dataValidations count="4">
    <dataValidation type="decimal" operator="greaterThan" allowBlank="1" showInputMessage="1" showErrorMessage="1" error="Bitte geben Sie eine Zahl größer 0 ein." sqref="B25:B36">
      <formula1>0</formula1>
    </dataValidation>
    <dataValidation type="decimal" operator="greaterThanOrEqual" allowBlank="1" showInputMessage="1" showErrorMessage="1" error="Bitte geben Sie eine Zahl größeroder gleich 0 ein. " sqref="C25:C36">
      <formula1>0</formula1>
    </dataValidation>
    <dataValidation type="decimal" operator="greaterThanOrEqual" allowBlank="1" showInputMessage="1" showErrorMessage="1" error="Bitte geben Sie eine Zahl größer oder gleich 0 ein." sqref="I13:J17 F25:F36">
      <formula1>0</formula1>
    </dataValidation>
    <dataValidation type="decimal" operator="greaterThanOrEqual" allowBlank="1" showInputMessage="1" showErrorMessage="1" error="Bitte geben Sie eine Zahl größer oder gleich o ein." sqref="H25:I36 H38:I40">
      <formula1>0</formula1>
    </dataValidation>
  </dataValidations>
  <pageMargins left="0.59055118110236227" right="0.59055118110236227" top="0.78740157480314965" bottom="0.59055118110236227" header="0.19685039370078741" footer="0.19685039370078741"/>
  <pageSetup paperSize="9" scale="71" orientation="landscape" r:id="rId1"/>
  <headerFooter alignWithMargins="0">
    <oddFooter>&amp;L&amp;8Stand: 27.02.2023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VwV!$A$6:$A$7</xm:f>
          </x14:formula1>
          <xm:sqref>I9:J9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5" sqref="J15:K15"/>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18</v>
      </c>
      <c r="E20" s="221"/>
      <c r="F20" s="221"/>
      <c r="G20" s="27"/>
    </row>
    <row r="21" spans="1:11" ht="15" x14ac:dyDescent="0.2">
      <c r="A21" s="137"/>
      <c r="B21" s="137"/>
      <c r="C21" s="138"/>
      <c r="D21" s="138"/>
      <c r="E21" s="138"/>
      <c r="F21" s="138"/>
      <c r="G21" s="27"/>
      <c r="K21" s="50"/>
    </row>
    <row r="22" spans="1:11" x14ac:dyDescent="0.2">
      <c r="G22" s="11"/>
      <c r="K22" s="50"/>
    </row>
    <row r="23" spans="1:11" ht="30"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IjRCaBtxVl2mf4MdxbdwRbRmHSOj1CTl0YZ0so+YkAXsZtRUTwVdi1UKPZQEK/3y85C0Pt+9BgnlXbl5oWleqQ==" saltValue="cjlRLjQwpcaAKxLzQjZLyQ==" spinCount="100000" sheet="1" objects="1" scenarios="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1" sqref="J11:K11"/>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19</v>
      </c>
      <c r="E20" s="221"/>
      <c r="F20" s="221"/>
      <c r="G20" s="27"/>
    </row>
    <row r="21" spans="1:11" ht="15" x14ac:dyDescent="0.2">
      <c r="A21" s="137"/>
      <c r="B21" s="137"/>
      <c r="C21" s="138"/>
      <c r="D21" s="138"/>
      <c r="E21" s="138"/>
      <c r="F21" s="138"/>
      <c r="G21" s="27"/>
      <c r="K21" s="50"/>
    </row>
    <row r="22" spans="1:11" x14ac:dyDescent="0.2">
      <c r="G22" s="11"/>
      <c r="K22" s="50"/>
    </row>
    <row r="23" spans="1:11" ht="29.2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AwHHFUpb72FKNGywzBhrc3qRS0IgYfqhrrR0IDFVyLrWogo7F5jrw42P8wJ0gemmO7GgnfGz90L3Bsn0vwcBOw==" saltValue="conVMBKDuekxiFnfuQYggw==" spinCount="100000" sheet="1" objects="1" scenarios="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1" sqref="J11:K11"/>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20</v>
      </c>
      <c r="E20" s="221"/>
      <c r="F20" s="221"/>
      <c r="G20" s="27"/>
    </row>
    <row r="21" spans="1:11" ht="15" x14ac:dyDescent="0.2">
      <c r="A21" s="137"/>
      <c r="B21" s="137"/>
      <c r="C21" s="138"/>
      <c r="D21" s="138"/>
      <c r="E21" s="138"/>
      <c r="F21" s="138"/>
      <c r="G21" s="27"/>
      <c r="K21" s="50"/>
    </row>
    <row r="22" spans="1:11" x14ac:dyDescent="0.2">
      <c r="G22" s="11"/>
      <c r="K22" s="50"/>
    </row>
    <row r="23" spans="1:11" ht="29.2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ud9MKBsp0HSVx1ilwR8LWXC0uOn4F19SWsTla131TG92Bm7rzWikqkBZAnc/8+PK2QjHKY6J6lEPrBOpw6WpHw==" saltValue="Igto+vLc6YdFdKLwHYfrcw==" spinCount="100000" sheet="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9" sqref="J9:K9"/>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21</v>
      </c>
      <c r="E20" s="221"/>
      <c r="F20" s="221"/>
      <c r="G20" s="27"/>
    </row>
    <row r="21" spans="1:11" ht="15" x14ac:dyDescent="0.2">
      <c r="A21" s="137"/>
      <c r="B21" s="137"/>
      <c r="C21" s="138"/>
      <c r="D21" s="138"/>
      <c r="E21" s="138"/>
      <c r="F21" s="138"/>
      <c r="G21" s="27"/>
      <c r="K21" s="50"/>
    </row>
    <row r="22" spans="1:11" x14ac:dyDescent="0.2">
      <c r="G22" s="11"/>
      <c r="K22" s="50"/>
    </row>
    <row r="23" spans="1:11" ht="29.2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4GIicsQUgF56zSf9qH8mrdWpvs1+rp14fZQ684LI7plJdGcvxE5E1q8qBv6eYNF7x+LPoDmH+lzuve0em/NU8Q==" saltValue="91oXgLKulW3y6QgJUca6nA==" spinCount="100000" sheet="1" objects="1" scenarios="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5" sqref="J15:K15"/>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22</v>
      </c>
      <c r="E20" s="221"/>
      <c r="F20" s="221"/>
      <c r="G20" s="27"/>
    </row>
    <row r="21" spans="1:11" ht="15" x14ac:dyDescent="0.2">
      <c r="A21" s="137"/>
      <c r="B21" s="137"/>
      <c r="C21" s="138"/>
      <c r="D21" s="138"/>
      <c r="E21" s="138"/>
      <c r="F21" s="138"/>
      <c r="G21" s="27"/>
      <c r="K21" s="50"/>
    </row>
    <row r="22" spans="1:11" x14ac:dyDescent="0.2">
      <c r="G22" s="11"/>
      <c r="K22" s="50"/>
    </row>
    <row r="23" spans="1:11" ht="29.2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DImuyX8w3afDBEFtRrx/O3yI0J3PHlrhM4SPh1G/X8VQWJbBamJagkZ3kbl2CpDfXAU0Ll9SADX9Qop7qY8r2A==" saltValue="h5ZfLFC1YxUo11zKFm1cQw==" spinCount="100000" sheet="1" objects="1" scenarios="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5" sqref="J15:K15"/>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42"/>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23</v>
      </c>
      <c r="E20" s="221"/>
      <c r="F20" s="221"/>
      <c r="G20" s="27"/>
    </row>
    <row r="21" spans="1:11" ht="15" x14ac:dyDescent="0.2">
      <c r="A21" s="137"/>
      <c r="B21" s="137"/>
      <c r="C21" s="138"/>
      <c r="D21" s="138"/>
      <c r="E21" s="138"/>
      <c r="F21" s="138"/>
      <c r="G21" s="27"/>
      <c r="K21" s="50"/>
    </row>
    <row r="22" spans="1:11" x14ac:dyDescent="0.2">
      <c r="G22" s="11"/>
      <c r="K22" s="50"/>
    </row>
    <row r="23" spans="1:11" ht="27.75" customHeight="1" x14ac:dyDescent="0.2">
      <c r="A23" s="84" t="s">
        <v>30</v>
      </c>
      <c r="B23" s="85" t="s">
        <v>89</v>
      </c>
      <c r="C23" s="85" t="s">
        <v>36</v>
      </c>
      <c r="D23" s="140" t="s">
        <v>31</v>
      </c>
      <c r="E23" s="141"/>
      <c r="F23" s="141"/>
      <c r="G23" s="141"/>
      <c r="H23" s="141"/>
      <c r="I23" s="141"/>
      <c r="J23" s="141"/>
      <c r="K23" s="142"/>
    </row>
    <row r="24" spans="1:11" x14ac:dyDescent="0.2">
      <c r="A24" s="149"/>
      <c r="B24" s="54"/>
      <c r="C24" s="59"/>
      <c r="D24" s="216"/>
      <c r="E24" s="217"/>
      <c r="F24" s="217"/>
      <c r="G24" s="217"/>
      <c r="H24" s="217"/>
      <c r="I24" s="217"/>
      <c r="J24" s="217"/>
      <c r="K24" s="218"/>
    </row>
    <row r="25" spans="1:11" x14ac:dyDescent="0.2">
      <c r="A25" s="149"/>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c r="E84" s="217"/>
      <c r="F84" s="217"/>
      <c r="G84" s="217"/>
      <c r="H84" s="217"/>
      <c r="I84" s="217"/>
      <c r="J84" s="217"/>
      <c r="K84" s="218"/>
    </row>
    <row r="85" spans="1:11" x14ac:dyDescent="0.2">
      <c r="A85" s="54"/>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ptDO8zUsxqDkJEKOwBkBK9Xlf1iFn6V5jX0qhiRDS8XcicYWf9bN6YTbyeOm2Po1Ygbh/ZSU95XLXQoF967EAg==" saltValue="iszSHcBCYIqrkBbMWmgAuA==" spinCount="100000" sheet="1" objects="1" scenarios="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indexed="44"/>
    <pageSetUpPr fitToPage="1"/>
  </sheetPr>
  <dimension ref="A1:B7"/>
  <sheetViews>
    <sheetView zoomScaleNormal="100" workbookViewId="0">
      <selection activeCell="D18" sqref="D18"/>
    </sheetView>
  </sheetViews>
  <sheetFormatPr defaultColWidth="11.42578125" defaultRowHeight="12.75" x14ac:dyDescent="0.2"/>
  <cols>
    <col min="1" max="1" width="41.28515625" style="116" bestFit="1" customWidth="1"/>
    <col min="2" max="16384" width="11.42578125" style="116"/>
  </cols>
  <sheetData>
    <row r="1" spans="1:2" x14ac:dyDescent="0.2">
      <c r="A1" s="117" t="s">
        <v>78</v>
      </c>
      <c r="B1" s="118"/>
    </row>
    <row r="2" spans="1:2" x14ac:dyDescent="0.2">
      <c r="A2" s="170" t="s">
        <v>126</v>
      </c>
      <c r="B2" s="118"/>
    </row>
    <row r="5" spans="1:2" x14ac:dyDescent="0.2">
      <c r="A5" s="122" t="s">
        <v>79</v>
      </c>
    </row>
    <row r="6" spans="1:2" x14ac:dyDescent="0.2">
      <c r="A6" s="121" t="s">
        <v>80</v>
      </c>
    </row>
    <row r="7" spans="1:2" x14ac:dyDescent="0.2">
      <c r="A7" s="120" t="s">
        <v>43</v>
      </c>
    </row>
  </sheetData>
  <sheetProtection selectLockedCells="1"/>
  <printOptions horizontalCentered="1"/>
  <pageMargins left="0.78740157480314965" right="0.39370078740157483" top="1.3779527559055118" bottom="0.78740157480314965" header="0.39370078740157483" footer="0.19685039370078741"/>
  <pageSetup paperSize="9" scale="69" orientation="portrait" r:id="rId1"/>
  <headerFooter alignWithMargins="0">
    <oddFooter>&amp;L&amp;8Stand: 20.08.2014&amp;C&amp;8Seite &amp;P von &amp;N&amp;R&amp;8&amp;A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2:H43"/>
  <sheetViews>
    <sheetView zoomScale="80" zoomScaleNormal="80" zoomScalePageLayoutView="55" workbookViewId="0">
      <selection activeCell="K13" sqref="K13"/>
    </sheetView>
  </sheetViews>
  <sheetFormatPr defaultColWidth="11.42578125" defaultRowHeight="12.75" x14ac:dyDescent="0.2"/>
  <cols>
    <col min="1" max="1" width="3.5703125" style="69" bestFit="1" customWidth="1"/>
    <col min="2" max="2" width="2" style="69" bestFit="1" customWidth="1"/>
    <col min="3" max="3" width="39.7109375" style="76" bestFit="1" customWidth="1"/>
    <col min="4" max="4" width="35.7109375" style="80" customWidth="1"/>
    <col min="5" max="6" width="2.85546875" style="78" customWidth="1"/>
    <col min="7" max="7" width="35.7109375" style="80" customWidth="1"/>
    <col min="8" max="8" width="74.28515625" style="79" customWidth="1"/>
    <col min="9" max="16384" width="11.42578125" style="67"/>
  </cols>
  <sheetData>
    <row r="2" spans="1:8" ht="20.25" customHeight="1" x14ac:dyDescent="0.2">
      <c r="B2" s="206" t="s">
        <v>96</v>
      </c>
      <c r="C2" s="206"/>
      <c r="D2" s="206"/>
      <c r="E2" s="206"/>
      <c r="F2" s="206"/>
      <c r="G2" s="206"/>
      <c r="H2" s="206"/>
    </row>
    <row r="3" spans="1:8" s="66" customFormat="1" ht="18" customHeight="1" x14ac:dyDescent="0.2">
      <c r="A3" s="65"/>
      <c r="B3" s="207" t="s">
        <v>97</v>
      </c>
      <c r="C3" s="207"/>
      <c r="D3" s="207"/>
      <c r="E3" s="207"/>
      <c r="F3" s="207"/>
      <c r="G3" s="207"/>
      <c r="H3" s="207"/>
    </row>
    <row r="4" spans="1:8" s="66" customFormat="1" ht="18" customHeight="1" x14ac:dyDescent="0.2">
      <c r="A4" s="65"/>
      <c r="B4" s="207" t="s">
        <v>116</v>
      </c>
      <c r="C4" s="207"/>
      <c r="D4" s="207"/>
      <c r="E4" s="207"/>
      <c r="F4" s="207"/>
      <c r="G4" s="207"/>
      <c r="H4" s="207"/>
    </row>
    <row r="5" spans="1:8" s="66" customFormat="1" ht="30" customHeight="1" x14ac:dyDescent="0.2">
      <c r="A5" s="65"/>
      <c r="B5" s="207" t="s">
        <v>117</v>
      </c>
      <c r="C5" s="207"/>
      <c r="D5" s="207"/>
      <c r="E5" s="207"/>
      <c r="F5" s="207"/>
      <c r="G5" s="207"/>
      <c r="H5" s="207"/>
    </row>
    <row r="6" spans="1:8" s="66" customFormat="1" ht="18" customHeight="1" x14ac:dyDescent="0.2">
      <c r="A6" s="65"/>
      <c r="B6" s="207" t="s">
        <v>37</v>
      </c>
      <c r="C6" s="207"/>
      <c r="D6" s="207"/>
      <c r="E6" s="207"/>
      <c r="F6" s="207"/>
      <c r="G6" s="207"/>
      <c r="H6" s="207"/>
    </row>
    <row r="7" spans="1:8" s="66" customFormat="1" ht="31.9" customHeight="1" x14ac:dyDescent="0.2">
      <c r="A7" s="65"/>
      <c r="B7" s="208" t="s">
        <v>128</v>
      </c>
      <c r="C7" s="208"/>
      <c r="D7" s="208"/>
      <c r="E7" s="208"/>
      <c r="F7" s="208"/>
      <c r="G7" s="208"/>
      <c r="H7" s="208"/>
    </row>
    <row r="8" spans="1:8" s="66" customFormat="1" ht="31.15" customHeight="1" x14ac:dyDescent="0.2">
      <c r="A8" s="65"/>
      <c r="B8" s="207" t="s">
        <v>118</v>
      </c>
      <c r="C8" s="207"/>
      <c r="D8" s="207"/>
      <c r="E8" s="207"/>
      <c r="F8" s="207"/>
      <c r="G8" s="207"/>
      <c r="H8" s="207"/>
    </row>
    <row r="9" spans="1:8" s="66" customFormat="1" ht="18.75" customHeight="1" x14ac:dyDescent="0.2">
      <c r="A9" s="65"/>
      <c r="B9" s="200" t="s">
        <v>38</v>
      </c>
      <c r="C9" s="201"/>
      <c r="D9" s="201"/>
      <c r="E9" s="201"/>
      <c r="F9" s="201"/>
      <c r="G9" s="201"/>
      <c r="H9" s="202"/>
    </row>
    <row r="10" spans="1:8" s="66" customFormat="1" ht="18" customHeight="1" x14ac:dyDescent="0.2">
      <c r="A10" s="65"/>
      <c r="B10" s="203" t="s">
        <v>39</v>
      </c>
      <c r="C10" s="204"/>
      <c r="D10" s="204"/>
      <c r="E10" s="204"/>
      <c r="F10" s="204"/>
      <c r="G10" s="204"/>
      <c r="H10" s="205"/>
    </row>
    <row r="11" spans="1:8" s="66" customFormat="1" ht="21" customHeight="1" x14ac:dyDescent="0.2">
      <c r="A11" s="65"/>
      <c r="B11" s="69"/>
      <c r="C11" s="76"/>
      <c r="D11" s="80"/>
      <c r="E11" s="78"/>
      <c r="F11" s="78"/>
      <c r="G11" s="80"/>
      <c r="H11" s="79"/>
    </row>
    <row r="12" spans="1:8" s="66" customFormat="1" ht="18" customHeight="1" x14ac:dyDescent="0.2">
      <c r="A12" s="65"/>
      <c r="B12" s="172"/>
      <c r="C12" s="172"/>
      <c r="D12" s="172"/>
      <c r="E12" s="172"/>
      <c r="F12" s="172"/>
      <c r="G12" s="172"/>
      <c r="H12" s="173"/>
    </row>
    <row r="13" spans="1:8" ht="15.75" x14ac:dyDescent="0.2">
      <c r="B13" s="212"/>
      <c r="C13" s="209" t="s">
        <v>40</v>
      </c>
      <c r="D13" s="213" t="s">
        <v>41</v>
      </c>
      <c r="E13" s="213"/>
      <c r="F13" s="213"/>
      <c r="G13" s="213"/>
      <c r="H13" s="209" t="s">
        <v>42</v>
      </c>
    </row>
    <row r="14" spans="1:8" ht="18" x14ac:dyDescent="0.2">
      <c r="A14" s="171" t="s">
        <v>0</v>
      </c>
      <c r="B14" s="212"/>
      <c r="C14" s="209"/>
      <c r="D14" s="210">
        <v>1</v>
      </c>
      <c r="E14" s="210"/>
      <c r="F14" s="211" t="s">
        <v>43</v>
      </c>
      <c r="G14" s="211"/>
      <c r="H14" s="209"/>
    </row>
    <row r="15" spans="1:8" s="68" customFormat="1" ht="22.5" customHeight="1" x14ac:dyDescent="0.2">
      <c r="A15" s="212"/>
      <c r="B15" s="70" t="s">
        <v>44</v>
      </c>
      <c r="C15" s="71" t="s">
        <v>98</v>
      </c>
      <c r="D15" s="72" t="s">
        <v>45</v>
      </c>
      <c r="E15" s="72" t="s">
        <v>46</v>
      </c>
      <c r="F15" s="72" t="s">
        <v>46</v>
      </c>
      <c r="G15" s="72" t="s">
        <v>45</v>
      </c>
      <c r="H15" s="73" t="s">
        <v>99</v>
      </c>
    </row>
    <row r="16" spans="1:8" s="68" customFormat="1" ht="22.5" customHeight="1" x14ac:dyDescent="0.2">
      <c r="A16" s="212"/>
      <c r="B16" s="70" t="s">
        <v>44</v>
      </c>
      <c r="C16" s="71" t="s">
        <v>48</v>
      </c>
      <c r="D16" s="72" t="s">
        <v>47</v>
      </c>
      <c r="E16" s="72" t="s">
        <v>46</v>
      </c>
      <c r="F16" s="72" t="s">
        <v>46</v>
      </c>
      <c r="G16" s="72" t="s">
        <v>47</v>
      </c>
      <c r="H16" s="73" t="s">
        <v>100</v>
      </c>
    </row>
    <row r="17" spans="1:8" ht="27.75" customHeight="1" x14ac:dyDescent="0.2">
      <c r="B17" s="70" t="s">
        <v>44</v>
      </c>
      <c r="C17" s="71" t="s">
        <v>49</v>
      </c>
      <c r="D17" s="72" t="s">
        <v>50</v>
      </c>
      <c r="E17" s="72" t="s">
        <v>46</v>
      </c>
      <c r="F17" s="72" t="s">
        <v>46</v>
      </c>
      <c r="G17" s="72" t="s">
        <v>50</v>
      </c>
      <c r="H17" s="73" t="s">
        <v>51</v>
      </c>
    </row>
    <row r="18" spans="1:8" ht="28.5" customHeight="1" x14ac:dyDescent="0.2">
      <c r="B18" s="70" t="s">
        <v>44</v>
      </c>
      <c r="C18" s="71" t="s">
        <v>52</v>
      </c>
      <c r="D18" s="72" t="s">
        <v>47</v>
      </c>
      <c r="E18" s="72" t="s">
        <v>46</v>
      </c>
      <c r="F18" s="72" t="s">
        <v>46</v>
      </c>
      <c r="G18" s="72" t="s">
        <v>47</v>
      </c>
      <c r="H18" s="73" t="s">
        <v>53</v>
      </c>
    </row>
    <row r="19" spans="1:8" ht="55.5" customHeight="1" x14ac:dyDescent="0.2">
      <c r="B19" s="111" t="s">
        <v>8</v>
      </c>
      <c r="C19" s="112" t="s">
        <v>10</v>
      </c>
      <c r="D19" s="114" t="s">
        <v>54</v>
      </c>
      <c r="E19" s="109" t="s">
        <v>46</v>
      </c>
      <c r="F19" s="109" t="s">
        <v>46</v>
      </c>
      <c r="G19" s="114" t="s">
        <v>54</v>
      </c>
      <c r="H19" s="115" t="s">
        <v>8</v>
      </c>
    </row>
    <row r="20" spans="1:8" ht="54.75" customHeight="1" x14ac:dyDescent="0.2">
      <c r="B20" s="74" t="s">
        <v>44</v>
      </c>
      <c r="C20" s="75" t="s">
        <v>2</v>
      </c>
      <c r="D20" s="72" t="s">
        <v>47</v>
      </c>
      <c r="E20" s="72" t="s">
        <v>46</v>
      </c>
      <c r="F20" s="72" t="s">
        <v>46</v>
      </c>
      <c r="G20" s="72" t="s">
        <v>47</v>
      </c>
      <c r="H20" s="73" t="s">
        <v>71</v>
      </c>
    </row>
    <row r="21" spans="1:8" ht="25.5" x14ac:dyDescent="0.2">
      <c r="A21" s="111">
        <v>1</v>
      </c>
      <c r="B21" s="74" t="s">
        <v>44</v>
      </c>
      <c r="C21" s="75" t="s">
        <v>3</v>
      </c>
      <c r="D21" s="72" t="s">
        <v>47</v>
      </c>
      <c r="E21" s="72" t="s">
        <v>46</v>
      </c>
      <c r="F21" s="72" t="s">
        <v>46</v>
      </c>
      <c r="G21" s="72" t="s">
        <v>47</v>
      </c>
      <c r="H21" s="73" t="s">
        <v>55</v>
      </c>
    </row>
    <row r="22" spans="1:8" ht="79.5" customHeight="1" x14ac:dyDescent="0.2">
      <c r="A22" s="74">
        <v>2</v>
      </c>
      <c r="B22" s="111" t="s">
        <v>56</v>
      </c>
      <c r="C22" s="112" t="s">
        <v>4</v>
      </c>
      <c r="D22" s="109" t="s">
        <v>57</v>
      </c>
      <c r="E22" s="113" t="s">
        <v>8</v>
      </c>
      <c r="F22" s="109" t="s">
        <v>46</v>
      </c>
      <c r="G22" s="109" t="s">
        <v>58</v>
      </c>
      <c r="H22" s="110" t="s">
        <v>72</v>
      </c>
    </row>
    <row r="23" spans="1:8" ht="28.5" customHeight="1" x14ac:dyDescent="0.2">
      <c r="A23" s="74">
        <v>3</v>
      </c>
      <c r="B23" s="111" t="s">
        <v>56</v>
      </c>
      <c r="C23" s="112" t="s">
        <v>5</v>
      </c>
      <c r="D23" s="109" t="s">
        <v>57</v>
      </c>
      <c r="E23" s="113" t="s">
        <v>8</v>
      </c>
      <c r="F23" s="109" t="s">
        <v>46</v>
      </c>
      <c r="G23" s="109" t="s">
        <v>59</v>
      </c>
      <c r="H23" s="110" t="s">
        <v>73</v>
      </c>
    </row>
    <row r="24" spans="1:8" ht="70.5" customHeight="1" x14ac:dyDescent="0.2">
      <c r="A24" s="111">
        <v>4</v>
      </c>
      <c r="B24" s="74" t="s">
        <v>44</v>
      </c>
      <c r="C24" s="75" t="s">
        <v>102</v>
      </c>
      <c r="D24" s="109" t="s">
        <v>60</v>
      </c>
      <c r="E24" s="113" t="s">
        <v>8</v>
      </c>
      <c r="F24" s="72" t="s">
        <v>46</v>
      </c>
      <c r="G24" s="72" t="s">
        <v>61</v>
      </c>
      <c r="H24" s="73" t="s">
        <v>101</v>
      </c>
    </row>
    <row r="25" spans="1:8" ht="57" customHeight="1" x14ac:dyDescent="0.2">
      <c r="A25" s="111">
        <v>5</v>
      </c>
      <c r="B25" s="111" t="s">
        <v>56</v>
      </c>
      <c r="C25" s="112" t="s">
        <v>103</v>
      </c>
      <c r="D25" s="108">
        <v>1</v>
      </c>
      <c r="E25" s="109" t="s">
        <v>46</v>
      </c>
      <c r="F25" s="109" t="s">
        <v>46</v>
      </c>
      <c r="G25" s="109" t="s">
        <v>75</v>
      </c>
      <c r="H25" s="110" t="s">
        <v>104</v>
      </c>
    </row>
    <row r="26" spans="1:8" ht="109.5" customHeight="1" x14ac:dyDescent="0.2">
      <c r="A26" s="74">
        <v>6</v>
      </c>
      <c r="B26" s="74" t="s">
        <v>44</v>
      </c>
      <c r="C26" s="75" t="s">
        <v>62</v>
      </c>
      <c r="D26" s="72" t="s">
        <v>47</v>
      </c>
      <c r="E26" s="72" t="s">
        <v>46</v>
      </c>
      <c r="F26" s="72" t="s">
        <v>46</v>
      </c>
      <c r="G26" s="72" t="s">
        <v>47</v>
      </c>
      <c r="H26" s="73" t="s">
        <v>63</v>
      </c>
    </row>
    <row r="27" spans="1:8" ht="67.5" customHeight="1" x14ac:dyDescent="0.2">
      <c r="A27" s="111">
        <v>7</v>
      </c>
      <c r="B27" s="74" t="s">
        <v>44</v>
      </c>
      <c r="C27" s="75" t="s">
        <v>6</v>
      </c>
      <c r="D27" s="72" t="s">
        <v>47</v>
      </c>
      <c r="E27" s="72" t="s">
        <v>46</v>
      </c>
      <c r="F27" s="72" t="s">
        <v>46</v>
      </c>
      <c r="G27" s="72" t="s">
        <v>47</v>
      </c>
      <c r="H27" s="73" t="s">
        <v>64</v>
      </c>
    </row>
    <row r="28" spans="1:8" ht="55.5" customHeight="1" x14ac:dyDescent="0.2">
      <c r="A28" s="74">
        <v>8</v>
      </c>
      <c r="B28" s="111" t="s">
        <v>56</v>
      </c>
      <c r="C28" s="112" t="s">
        <v>105</v>
      </c>
      <c r="D28" s="109" t="s">
        <v>65</v>
      </c>
      <c r="E28" s="109" t="s">
        <v>46</v>
      </c>
      <c r="F28" s="109" t="s">
        <v>46</v>
      </c>
      <c r="G28" s="109" t="s">
        <v>66</v>
      </c>
      <c r="H28" s="110" t="s">
        <v>106</v>
      </c>
    </row>
    <row r="29" spans="1:8" ht="41.25" customHeight="1" x14ac:dyDescent="0.2">
      <c r="A29" s="74">
        <v>9</v>
      </c>
      <c r="B29" s="144"/>
      <c r="C29" s="145" t="s">
        <v>120</v>
      </c>
      <c r="D29" s="146" t="s">
        <v>47</v>
      </c>
      <c r="E29" s="146" t="s">
        <v>123</v>
      </c>
      <c r="F29" s="146" t="s">
        <v>123</v>
      </c>
      <c r="G29" s="146" t="s">
        <v>47</v>
      </c>
      <c r="H29" s="147" t="s">
        <v>124</v>
      </c>
    </row>
    <row r="30" spans="1:8" ht="67.5" customHeight="1" x14ac:dyDescent="0.2">
      <c r="A30" s="111">
        <v>10</v>
      </c>
      <c r="B30" s="102" t="s">
        <v>56</v>
      </c>
      <c r="C30" s="103" t="s">
        <v>67</v>
      </c>
      <c r="D30" s="104" t="s">
        <v>68</v>
      </c>
      <c r="E30" s="104" t="s">
        <v>46</v>
      </c>
      <c r="F30" s="104" t="s">
        <v>46</v>
      </c>
      <c r="G30" s="104" t="s">
        <v>69</v>
      </c>
      <c r="H30" s="105" t="s">
        <v>119</v>
      </c>
    </row>
    <row r="31" spans="1:8" ht="27.75" customHeight="1" x14ac:dyDescent="0.2">
      <c r="A31" s="148">
        <v>11</v>
      </c>
      <c r="B31" s="106" t="s">
        <v>56</v>
      </c>
      <c r="C31" s="107" t="s">
        <v>70</v>
      </c>
      <c r="D31" s="108">
        <v>1</v>
      </c>
      <c r="E31" s="109" t="s">
        <v>46</v>
      </c>
      <c r="F31" s="109" t="s">
        <v>46</v>
      </c>
      <c r="G31" s="109" t="s">
        <v>76</v>
      </c>
      <c r="H31" s="110" t="s">
        <v>107</v>
      </c>
    </row>
    <row r="32" spans="1:8" ht="147.75" customHeight="1" x14ac:dyDescent="0.2">
      <c r="D32" s="77"/>
      <c r="G32" s="78"/>
    </row>
    <row r="33" spans="7:8" ht="71.25" customHeight="1" x14ac:dyDescent="0.2"/>
    <row r="34" spans="7:8" x14ac:dyDescent="0.2">
      <c r="G34" s="67"/>
      <c r="H34" s="67"/>
    </row>
    <row r="35" spans="7:8" x14ac:dyDescent="0.2">
      <c r="G35" s="67"/>
      <c r="H35" s="67"/>
    </row>
    <row r="36" spans="7:8" x14ac:dyDescent="0.2">
      <c r="G36" s="67"/>
      <c r="H36" s="67"/>
    </row>
    <row r="37" spans="7:8" x14ac:dyDescent="0.2">
      <c r="G37" s="67"/>
      <c r="H37" s="67"/>
    </row>
    <row r="38" spans="7:8" x14ac:dyDescent="0.2">
      <c r="G38" s="67"/>
      <c r="H38" s="67"/>
    </row>
    <row r="39" spans="7:8" x14ac:dyDescent="0.2">
      <c r="G39" s="67"/>
      <c r="H39" s="67"/>
    </row>
    <row r="40" spans="7:8" x14ac:dyDescent="0.2">
      <c r="G40" s="67"/>
      <c r="H40" s="67"/>
    </row>
    <row r="41" spans="7:8" x14ac:dyDescent="0.2">
      <c r="G41" s="67"/>
      <c r="H41" s="67"/>
    </row>
    <row r="42" spans="7:8" x14ac:dyDescent="0.2">
      <c r="G42" s="67"/>
      <c r="H42" s="67"/>
    </row>
    <row r="43" spans="7:8" x14ac:dyDescent="0.2">
      <c r="G43" s="67"/>
      <c r="H43" s="67"/>
    </row>
  </sheetData>
  <sheetProtection algorithmName="SHA-512" hashValue="qQcSdhODjcGI6/T2ntGbdPPZufcYVAI/S/GsC4tWUU5uvHQGGBDHoEyFYg9JySRybwEZRr9pS831TEj5uPh4Bg==" saltValue="NSeN+li+s3QHlUd41o1RsQ==" spinCount="100000" sheet="1" selectLockedCells="1" selectUnlockedCells="1"/>
  <mergeCells count="16">
    <mergeCell ref="H13:H14"/>
    <mergeCell ref="D14:E14"/>
    <mergeCell ref="F14:G14"/>
    <mergeCell ref="A15:A16"/>
    <mergeCell ref="B13:B14"/>
    <mergeCell ref="C13:C14"/>
    <mergeCell ref="D13:G13"/>
    <mergeCell ref="B9:H9"/>
    <mergeCell ref="B10:H10"/>
    <mergeCell ref="B2:H2"/>
    <mergeCell ref="B3:H3"/>
    <mergeCell ref="B7:H7"/>
    <mergeCell ref="B8:H8"/>
    <mergeCell ref="B4:H4"/>
    <mergeCell ref="B5:H5"/>
    <mergeCell ref="B6:H6"/>
  </mergeCells>
  <phoneticPr fontId="20" type="noConversion"/>
  <pageMargins left="0.19685039370078741" right="0.19685039370078741" top="0.78740157480314965" bottom="0.39370078740157483" header="0.51181102362204722" footer="0.19685039370078741"/>
  <pageSetup paperSize="9" scale="74" fitToHeight="0" orientation="landscape" r:id="rId1"/>
  <headerFooter alignWithMargins="0">
    <oddFooter>&amp;L&amp;8Stand:  27.02.2023</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59"/>
  <sheetViews>
    <sheetView zoomScaleNormal="100" zoomScalePageLayoutView="80" workbookViewId="0">
      <selection activeCell="C19" sqref="C19:E19"/>
    </sheetView>
  </sheetViews>
  <sheetFormatPr defaultColWidth="11.42578125" defaultRowHeight="12.75" x14ac:dyDescent="0.2"/>
  <cols>
    <col min="1" max="1" width="11.42578125" style="7" customWidth="1"/>
    <col min="2" max="2" width="18.140625" style="7" customWidth="1"/>
    <col min="3" max="4" width="11.42578125" style="7"/>
    <col min="5" max="5" width="13.5703125" style="7" customWidth="1"/>
    <col min="6" max="6" width="0.7109375" style="7" customWidth="1"/>
    <col min="7" max="7" width="25.7109375" style="7" customWidth="1"/>
    <col min="8" max="8" width="1" style="7" customWidth="1"/>
    <col min="9" max="9" width="9.85546875" style="7" customWidth="1"/>
    <col min="10" max="10" width="9.5703125" style="11" customWidth="1"/>
    <col min="11" max="11" width="0.140625" style="11" customWidth="1"/>
    <col min="12" max="16384" width="11.42578125" style="7"/>
  </cols>
  <sheetData>
    <row r="1" spans="1:15" s="41" customFormat="1" ht="21.75" x14ac:dyDescent="0.3">
      <c r="A1" s="223" t="str">
        <f>IF(Personalaufwendungsübersicht!A2 = "- bitte auswählen -","",Personalaufwendungsübersicht!A2)</f>
        <v>Brexit Anpassungsreserve (BAR)</v>
      </c>
      <c r="B1" s="223"/>
      <c r="C1" s="223"/>
      <c r="D1" s="223"/>
      <c r="E1" s="223"/>
      <c r="F1" s="223"/>
      <c r="G1" s="223"/>
      <c r="H1" s="223"/>
      <c r="I1" s="223"/>
      <c r="J1" s="119"/>
      <c r="K1" s="40"/>
      <c r="L1" s="40"/>
      <c r="M1" s="40"/>
      <c r="N1" s="40"/>
      <c r="O1" s="40"/>
    </row>
    <row r="2" spans="1:15" s="1" customFormat="1" ht="23.25" x14ac:dyDescent="0.35">
      <c r="A2" s="2"/>
      <c r="B2" s="2"/>
      <c r="C2" s="2"/>
      <c r="D2" s="2"/>
      <c r="E2" s="2"/>
      <c r="F2" s="4"/>
      <c r="G2" s="2"/>
      <c r="H2" s="2"/>
      <c r="I2" s="2"/>
      <c r="J2" s="4"/>
      <c r="K2" s="4"/>
      <c r="L2" s="2"/>
      <c r="M2" s="2"/>
      <c r="N2" s="2"/>
      <c r="O2" s="2"/>
    </row>
    <row r="3" spans="1:15" ht="24.75" customHeight="1" x14ac:dyDescent="0.3">
      <c r="A3" s="42"/>
      <c r="B3" s="42"/>
      <c r="C3" s="42"/>
      <c r="E3" s="5"/>
      <c r="F3" s="6"/>
      <c r="G3" s="43" t="s">
        <v>113</v>
      </c>
      <c r="H3" s="44"/>
      <c r="I3" s="136" t="str">
        <f>Personalaufwendungsübersicht!J4</f>
        <v>20xx</v>
      </c>
      <c r="J3" s="45"/>
      <c r="K3" s="45"/>
    </row>
    <row r="4" spans="1:15" ht="9" customHeight="1" x14ac:dyDescent="0.3">
      <c r="A4" s="42"/>
      <c r="B4" s="42"/>
      <c r="C4" s="42"/>
      <c r="E4" s="139"/>
      <c r="F4" s="6"/>
      <c r="G4" s="43"/>
      <c r="H4" s="143"/>
      <c r="I4" s="45"/>
      <c r="J4" s="45"/>
      <c r="K4" s="45"/>
    </row>
    <row r="5" spans="1:15" ht="25.5" customHeight="1" x14ac:dyDescent="0.2">
      <c r="A5" s="227" t="s">
        <v>130</v>
      </c>
      <c r="B5" s="227"/>
      <c r="C5" s="227"/>
      <c r="D5" s="227"/>
      <c r="E5" s="227"/>
      <c r="F5" s="227"/>
      <c r="G5" s="227"/>
      <c r="H5" s="228"/>
      <c r="I5" s="228"/>
    </row>
    <row r="6" spans="1:15" ht="25.5" customHeight="1" x14ac:dyDescent="0.2">
      <c r="A6" s="229"/>
      <c r="B6" s="229"/>
      <c r="C6" s="229"/>
      <c r="D6" s="229"/>
      <c r="E6" s="229"/>
      <c r="F6" s="229"/>
      <c r="G6" s="229"/>
      <c r="H6" s="228"/>
      <c r="I6" s="228"/>
    </row>
    <row r="7" spans="1:15" s="48" customFormat="1" ht="15.75" x14ac:dyDescent="0.25">
      <c r="A7" s="128"/>
      <c r="B7" s="129"/>
      <c r="C7" s="132"/>
      <c r="D7" s="46"/>
      <c r="E7" s="46"/>
      <c r="F7" s="47"/>
      <c r="J7" s="220"/>
      <c r="K7" s="220"/>
      <c r="L7" s="49"/>
    </row>
    <row r="8" spans="1:15" ht="15" customHeight="1" x14ac:dyDescent="0.25">
      <c r="A8" s="22"/>
      <c r="B8" s="22"/>
      <c r="C8" s="22"/>
      <c r="D8" s="22"/>
      <c r="E8" s="22"/>
      <c r="F8" s="23"/>
      <c r="J8" s="219"/>
      <c r="K8" s="219"/>
      <c r="L8" s="29"/>
    </row>
    <row r="9" spans="1:15" ht="15" customHeight="1" x14ac:dyDescent="0.2">
      <c r="A9" s="190" t="s">
        <v>1</v>
      </c>
      <c r="B9" s="191"/>
      <c r="C9" s="221" t="str">
        <f>IF(Personalaufwendungsübersicht!C11&lt;&gt;"",Personalaufwendungsübersicht!C11,"")</f>
        <v/>
      </c>
      <c r="D9" s="221"/>
      <c r="E9" s="221"/>
      <c r="F9" s="27"/>
      <c r="J9" s="50"/>
      <c r="K9" s="50"/>
      <c r="L9" s="51"/>
    </row>
    <row r="10" spans="1:15" s="11" customFormat="1" ht="5.25" customHeight="1" x14ac:dyDescent="0.2">
      <c r="A10" s="14"/>
      <c r="B10" s="27"/>
      <c r="C10" s="27"/>
      <c r="D10" s="27"/>
      <c r="E10" s="27"/>
      <c r="F10" s="27"/>
      <c r="J10" s="50"/>
      <c r="K10" s="50"/>
      <c r="L10" s="50"/>
    </row>
    <row r="11" spans="1:15" ht="14.25" customHeight="1" x14ac:dyDescent="0.2">
      <c r="A11" s="190" t="s">
        <v>82</v>
      </c>
      <c r="B11" s="191"/>
      <c r="C11" s="222" t="str">
        <f>IF(Personalaufwendungsübersicht!C13&lt;&gt;"",Personalaufwendungsübersicht!C13,"")</f>
        <v/>
      </c>
      <c r="D11" s="222"/>
      <c r="E11" s="222"/>
      <c r="F11" s="52"/>
    </row>
    <row r="12" spans="1:15" s="11" customFormat="1" ht="5.25" customHeight="1" x14ac:dyDescent="0.2">
      <c r="A12" s="14"/>
      <c r="B12" s="27"/>
      <c r="C12" s="52"/>
      <c r="D12" s="52"/>
      <c r="E12" s="52"/>
      <c r="F12" s="52"/>
    </row>
    <row r="13" spans="1:15" ht="15" customHeight="1" x14ac:dyDescent="0.2">
      <c r="A13" s="190" t="s">
        <v>83</v>
      </c>
      <c r="B13" s="191"/>
      <c r="C13" s="221" t="str">
        <f>IF(Personalaufwendungsübersicht!C15&lt;&gt;"",Personalaufwendungsübersicht!C15,"")</f>
        <v/>
      </c>
      <c r="D13" s="221"/>
      <c r="E13" s="221"/>
      <c r="F13" s="27"/>
    </row>
    <row r="14" spans="1:15" s="11" customFormat="1" ht="5.25" customHeight="1" x14ac:dyDescent="0.2">
      <c r="A14" s="14"/>
      <c r="B14" s="27"/>
      <c r="C14" s="27"/>
      <c r="D14" s="27"/>
      <c r="E14" s="27"/>
      <c r="F14" s="27"/>
    </row>
    <row r="15" spans="1:15" ht="14.25" customHeight="1" x14ac:dyDescent="0.2">
      <c r="A15" s="190"/>
      <c r="B15" s="191"/>
      <c r="C15" s="176"/>
      <c r="D15" s="176"/>
      <c r="E15" s="176"/>
      <c r="F15" s="27"/>
    </row>
    <row r="16" spans="1:15" ht="15" x14ac:dyDescent="0.2">
      <c r="A16" s="190"/>
      <c r="B16" s="191"/>
      <c r="C16" s="191"/>
      <c r="D16" s="191"/>
      <c r="E16" s="191"/>
      <c r="F16" s="27"/>
    </row>
    <row r="17" spans="1:10" ht="15.75" customHeight="1" x14ac:dyDescent="0.2">
      <c r="A17" s="190" t="s">
        <v>114</v>
      </c>
      <c r="B17" s="191"/>
      <c r="C17" s="221" t="str">
        <f>IF(Personalaufwendungsübersicht!I7&lt;&gt;"",Personalaufwendungsübersicht!I7,"")</f>
        <v/>
      </c>
      <c r="D17" s="221"/>
      <c r="E17" s="221"/>
      <c r="F17" s="27"/>
    </row>
    <row r="18" spans="1:10" ht="5.25" customHeight="1" x14ac:dyDescent="0.2">
      <c r="A18" s="14"/>
      <c r="B18" s="27"/>
      <c r="C18" s="27"/>
      <c r="D18" s="27"/>
      <c r="E18" s="27"/>
      <c r="F18" s="27"/>
      <c r="G18" s="11"/>
      <c r="H18" s="11"/>
      <c r="I18" s="11"/>
    </row>
    <row r="19" spans="1:10" ht="15.75" customHeight="1" x14ac:dyDescent="0.2">
      <c r="A19" s="190" t="s">
        <v>121</v>
      </c>
      <c r="B19" s="191"/>
      <c r="C19" s="226"/>
      <c r="D19" s="226"/>
      <c r="E19" s="226"/>
      <c r="F19" s="27"/>
    </row>
    <row r="20" spans="1:10" ht="15" x14ac:dyDescent="0.2">
      <c r="A20" s="53"/>
      <c r="B20" s="26"/>
      <c r="C20" s="26"/>
      <c r="D20" s="26"/>
      <c r="E20" s="26"/>
      <c r="F20" s="27"/>
      <c r="J20" s="50"/>
    </row>
    <row r="21" spans="1:10" ht="15.75" customHeight="1" x14ac:dyDescent="0.2">
      <c r="F21" s="11"/>
      <c r="J21" s="50"/>
    </row>
    <row r="22" spans="1:10" ht="30.75" customHeight="1" x14ac:dyDescent="0.2">
      <c r="A22" s="230" t="s">
        <v>122</v>
      </c>
      <c r="B22" s="231"/>
      <c r="C22" s="230" t="s">
        <v>31</v>
      </c>
      <c r="D22" s="232"/>
      <c r="E22" s="232"/>
      <c r="F22" s="232"/>
      <c r="G22" s="232"/>
      <c r="H22" s="232"/>
      <c r="I22" s="231"/>
      <c r="J22" s="27"/>
    </row>
    <row r="23" spans="1:10" ht="30" customHeight="1" x14ac:dyDescent="0.2">
      <c r="A23" s="214"/>
      <c r="B23" s="215"/>
      <c r="C23" s="216"/>
      <c r="D23" s="217"/>
      <c r="E23" s="217"/>
      <c r="F23" s="217"/>
      <c r="G23" s="217"/>
      <c r="H23" s="217"/>
      <c r="I23" s="218"/>
      <c r="J23" s="55"/>
    </row>
    <row r="24" spans="1:10" ht="30" customHeight="1" x14ac:dyDescent="0.2">
      <c r="A24" s="214"/>
      <c r="B24" s="215"/>
      <c r="C24" s="216"/>
      <c r="D24" s="217"/>
      <c r="E24" s="217"/>
      <c r="F24" s="217"/>
      <c r="G24" s="217"/>
      <c r="H24" s="217"/>
      <c r="I24" s="218"/>
      <c r="J24" s="55"/>
    </row>
    <row r="25" spans="1:10" ht="30" customHeight="1" x14ac:dyDescent="0.2">
      <c r="A25" s="214"/>
      <c r="B25" s="215"/>
      <c r="C25" s="216"/>
      <c r="D25" s="217"/>
      <c r="E25" s="217"/>
      <c r="F25" s="217"/>
      <c r="G25" s="217"/>
      <c r="H25" s="217"/>
      <c r="I25" s="218"/>
      <c r="J25" s="55"/>
    </row>
    <row r="26" spans="1:10" ht="30" customHeight="1" x14ac:dyDescent="0.2">
      <c r="A26" s="214"/>
      <c r="B26" s="215"/>
      <c r="C26" s="216"/>
      <c r="D26" s="217"/>
      <c r="E26" s="217"/>
      <c r="F26" s="217"/>
      <c r="G26" s="217"/>
      <c r="H26" s="217"/>
      <c r="I26" s="218"/>
      <c r="J26" s="55"/>
    </row>
    <row r="27" spans="1:10" ht="30" customHeight="1" x14ac:dyDescent="0.2">
      <c r="A27" s="214"/>
      <c r="B27" s="215"/>
      <c r="C27" s="216"/>
      <c r="D27" s="217"/>
      <c r="E27" s="217"/>
      <c r="F27" s="217"/>
      <c r="G27" s="217"/>
      <c r="H27" s="217"/>
      <c r="I27" s="218"/>
      <c r="J27" s="55"/>
    </row>
    <row r="28" spans="1:10" ht="30" customHeight="1" x14ac:dyDescent="0.2">
      <c r="A28" s="214"/>
      <c r="B28" s="215"/>
      <c r="C28" s="216"/>
      <c r="D28" s="217"/>
      <c r="E28" s="217"/>
      <c r="F28" s="217"/>
      <c r="G28" s="217"/>
      <c r="H28" s="217"/>
      <c r="I28" s="218"/>
      <c r="J28" s="55"/>
    </row>
    <row r="29" spans="1:10" ht="30" customHeight="1" x14ac:dyDescent="0.2">
      <c r="A29" s="214"/>
      <c r="B29" s="215"/>
      <c r="C29" s="216"/>
      <c r="D29" s="217"/>
      <c r="E29" s="217"/>
      <c r="F29" s="217"/>
      <c r="G29" s="217"/>
      <c r="H29" s="217"/>
      <c r="I29" s="218"/>
      <c r="J29" s="55"/>
    </row>
    <row r="30" spans="1:10" ht="30" customHeight="1" x14ac:dyDescent="0.2">
      <c r="A30" s="214" t="s">
        <v>29</v>
      </c>
      <c r="B30" s="215"/>
      <c r="C30" s="216" t="s">
        <v>29</v>
      </c>
      <c r="D30" s="217"/>
      <c r="E30" s="217"/>
      <c r="F30" s="217"/>
      <c r="G30" s="217"/>
      <c r="H30" s="217"/>
      <c r="I30" s="218"/>
      <c r="J30" s="55"/>
    </row>
    <row r="31" spans="1:10" ht="30" customHeight="1" x14ac:dyDescent="0.2">
      <c r="A31" s="214" t="s">
        <v>29</v>
      </c>
      <c r="B31" s="215"/>
      <c r="C31" s="216" t="s">
        <v>29</v>
      </c>
      <c r="D31" s="217"/>
      <c r="E31" s="217"/>
      <c r="F31" s="217"/>
      <c r="G31" s="217"/>
      <c r="H31" s="217"/>
      <c r="I31" s="218"/>
      <c r="J31" s="55"/>
    </row>
    <row r="32" spans="1:10" ht="30" customHeight="1" x14ac:dyDescent="0.2">
      <c r="A32" s="214" t="s">
        <v>29</v>
      </c>
      <c r="B32" s="215"/>
      <c r="C32" s="216" t="s">
        <v>29</v>
      </c>
      <c r="D32" s="217"/>
      <c r="E32" s="217"/>
      <c r="F32" s="217"/>
      <c r="G32" s="217"/>
      <c r="H32" s="217"/>
      <c r="I32" s="218"/>
      <c r="J32" s="55"/>
    </row>
    <row r="33" spans="1:10" ht="30" customHeight="1" x14ac:dyDescent="0.2">
      <c r="A33" s="214" t="s">
        <v>29</v>
      </c>
      <c r="B33" s="215"/>
      <c r="C33" s="216" t="s">
        <v>29</v>
      </c>
      <c r="D33" s="217"/>
      <c r="E33" s="217"/>
      <c r="F33" s="217"/>
      <c r="G33" s="217"/>
      <c r="H33" s="217"/>
      <c r="I33" s="218"/>
      <c r="J33" s="55"/>
    </row>
    <row r="34" spans="1:10" ht="30" customHeight="1" x14ac:dyDescent="0.2">
      <c r="A34" s="214" t="s">
        <v>29</v>
      </c>
      <c r="B34" s="215"/>
      <c r="C34" s="216" t="s">
        <v>29</v>
      </c>
      <c r="D34" s="217"/>
      <c r="E34" s="217"/>
      <c r="F34" s="217"/>
      <c r="G34" s="217"/>
      <c r="H34" s="217"/>
      <c r="I34" s="218"/>
      <c r="J34" s="55"/>
    </row>
    <row r="35" spans="1:10" ht="30" customHeight="1" x14ac:dyDescent="0.2">
      <c r="A35" s="214" t="s">
        <v>29</v>
      </c>
      <c r="B35" s="215"/>
      <c r="C35" s="216" t="s">
        <v>29</v>
      </c>
      <c r="D35" s="217"/>
      <c r="E35" s="217"/>
      <c r="F35" s="217"/>
      <c r="G35" s="217"/>
      <c r="H35" s="217"/>
      <c r="I35" s="218"/>
      <c r="J35" s="55"/>
    </row>
    <row r="36" spans="1:10" ht="30" customHeight="1" x14ac:dyDescent="0.2">
      <c r="A36" s="214" t="s">
        <v>29</v>
      </c>
      <c r="B36" s="215"/>
      <c r="C36" s="216" t="s">
        <v>29</v>
      </c>
      <c r="D36" s="217"/>
      <c r="E36" s="217"/>
      <c r="F36" s="217"/>
      <c r="G36" s="217"/>
      <c r="H36" s="217"/>
      <c r="I36" s="218"/>
      <c r="J36" s="55"/>
    </row>
    <row r="37" spans="1:10" ht="30" customHeight="1" x14ac:dyDescent="0.2">
      <c r="A37" s="214" t="s">
        <v>29</v>
      </c>
      <c r="B37" s="215"/>
      <c r="C37" s="216" t="s">
        <v>29</v>
      </c>
      <c r="D37" s="217"/>
      <c r="E37" s="217"/>
      <c r="F37" s="217"/>
      <c r="G37" s="217"/>
      <c r="H37" s="217"/>
      <c r="I37" s="218"/>
      <c r="J37" s="55"/>
    </row>
    <row r="38" spans="1:10" ht="30" customHeight="1" x14ac:dyDescent="0.2">
      <c r="A38" s="214" t="s">
        <v>29</v>
      </c>
      <c r="B38" s="215"/>
      <c r="C38" s="233"/>
      <c r="D38" s="234"/>
      <c r="E38" s="234"/>
      <c r="F38" s="234"/>
      <c r="G38" s="234"/>
      <c r="H38" s="234"/>
      <c r="I38" s="235"/>
      <c r="J38" s="55"/>
    </row>
    <row r="39" spans="1:10" ht="30" customHeight="1" x14ac:dyDescent="0.2">
      <c r="A39" s="214"/>
      <c r="B39" s="215"/>
      <c r="C39" s="216"/>
      <c r="D39" s="217"/>
      <c r="E39" s="217"/>
      <c r="F39" s="217"/>
      <c r="G39" s="217"/>
      <c r="H39" s="217"/>
      <c r="I39" s="218"/>
      <c r="J39" s="55"/>
    </row>
    <row r="40" spans="1:10" ht="30" customHeight="1" x14ac:dyDescent="0.2">
      <c r="A40" s="214"/>
      <c r="B40" s="215"/>
      <c r="C40" s="216"/>
      <c r="D40" s="217"/>
      <c r="E40" s="217"/>
      <c r="F40" s="217"/>
      <c r="G40" s="217"/>
      <c r="H40" s="217"/>
      <c r="I40" s="218"/>
      <c r="J40" s="55"/>
    </row>
    <row r="41" spans="1:10" ht="30" customHeight="1" x14ac:dyDescent="0.2">
      <c r="A41" s="214"/>
      <c r="B41" s="215"/>
      <c r="C41" s="216"/>
      <c r="D41" s="217"/>
      <c r="E41" s="217"/>
      <c r="F41" s="217"/>
      <c r="G41" s="217"/>
      <c r="H41" s="217"/>
      <c r="I41" s="218"/>
      <c r="J41" s="55"/>
    </row>
    <row r="42" spans="1:10" ht="30" customHeight="1" x14ac:dyDescent="0.2">
      <c r="A42" s="214"/>
      <c r="B42" s="215"/>
      <c r="C42" s="216"/>
      <c r="D42" s="217"/>
      <c r="E42" s="217"/>
      <c r="F42" s="217"/>
      <c r="G42" s="217"/>
      <c r="H42" s="217"/>
      <c r="I42" s="218"/>
      <c r="J42" s="55"/>
    </row>
    <row r="43" spans="1:10" ht="30" customHeight="1" x14ac:dyDescent="0.2">
      <c r="A43" s="214"/>
      <c r="B43" s="215"/>
      <c r="C43" s="216"/>
      <c r="D43" s="217"/>
      <c r="E43" s="217"/>
      <c r="F43" s="217"/>
      <c r="G43" s="217"/>
      <c r="H43" s="217"/>
      <c r="I43" s="218"/>
      <c r="J43" s="55"/>
    </row>
    <row r="44" spans="1:10" ht="30" customHeight="1" x14ac:dyDescent="0.2">
      <c r="A44" s="214"/>
      <c r="B44" s="215"/>
      <c r="C44" s="216"/>
      <c r="D44" s="217"/>
      <c r="E44" s="217"/>
      <c r="F44" s="217"/>
      <c r="G44" s="217"/>
      <c r="H44" s="217"/>
      <c r="I44" s="218"/>
      <c r="J44" s="55"/>
    </row>
    <row r="45" spans="1:10" ht="30" customHeight="1" x14ac:dyDescent="0.2">
      <c r="A45" s="214"/>
      <c r="B45" s="215"/>
      <c r="C45" s="216"/>
      <c r="D45" s="217"/>
      <c r="E45" s="217"/>
      <c r="F45" s="217"/>
      <c r="G45" s="217"/>
      <c r="H45" s="217"/>
      <c r="I45" s="218"/>
      <c r="J45" s="55"/>
    </row>
    <row r="46" spans="1:10" ht="30" customHeight="1" x14ac:dyDescent="0.2">
      <c r="A46" s="214" t="s">
        <v>29</v>
      </c>
      <c r="B46" s="215"/>
      <c r="C46" s="216" t="s">
        <v>29</v>
      </c>
      <c r="D46" s="217"/>
      <c r="E46" s="217"/>
      <c r="F46" s="217"/>
      <c r="G46" s="217"/>
      <c r="H46" s="217"/>
      <c r="I46" s="218"/>
      <c r="J46" s="55"/>
    </row>
    <row r="47" spans="1:10" ht="30" customHeight="1" x14ac:dyDescent="0.2">
      <c r="A47" s="214" t="s">
        <v>29</v>
      </c>
      <c r="B47" s="215"/>
      <c r="C47" s="216" t="s">
        <v>29</v>
      </c>
      <c r="D47" s="217"/>
      <c r="E47" s="217"/>
      <c r="F47" s="217"/>
      <c r="G47" s="217"/>
      <c r="H47" s="217"/>
      <c r="I47" s="218"/>
      <c r="J47" s="55"/>
    </row>
    <row r="48" spans="1:10" ht="30" customHeight="1" x14ac:dyDescent="0.2">
      <c r="A48" s="214" t="s">
        <v>29</v>
      </c>
      <c r="B48" s="215"/>
      <c r="C48" s="216" t="s">
        <v>29</v>
      </c>
      <c r="D48" s="217"/>
      <c r="E48" s="217"/>
      <c r="F48" s="217"/>
      <c r="G48" s="217"/>
      <c r="H48" s="217"/>
      <c r="I48" s="218"/>
      <c r="J48" s="55"/>
    </row>
    <row r="49" spans="1:10" ht="30" customHeight="1" x14ac:dyDescent="0.2">
      <c r="A49" s="214" t="s">
        <v>29</v>
      </c>
      <c r="B49" s="215"/>
      <c r="C49" s="216" t="s">
        <v>29</v>
      </c>
      <c r="D49" s="217"/>
      <c r="E49" s="217"/>
      <c r="F49" s="217"/>
      <c r="G49" s="217"/>
      <c r="H49" s="217"/>
      <c r="I49" s="218"/>
      <c r="J49" s="55"/>
    </row>
    <row r="50" spans="1:10" ht="30" customHeight="1" x14ac:dyDescent="0.2">
      <c r="A50" s="214" t="s">
        <v>29</v>
      </c>
      <c r="B50" s="215"/>
      <c r="C50" s="216" t="s">
        <v>29</v>
      </c>
      <c r="D50" s="217"/>
      <c r="E50" s="217"/>
      <c r="F50" s="217"/>
      <c r="G50" s="217"/>
      <c r="H50" s="217"/>
      <c r="I50" s="218"/>
      <c r="J50" s="55"/>
    </row>
    <row r="51" spans="1:10" ht="15.75" customHeight="1" x14ac:dyDescent="0.2">
      <c r="A51" s="133"/>
      <c r="B51" s="133"/>
      <c r="C51" s="133"/>
      <c r="D51" s="51"/>
      <c r="E51" s="51"/>
      <c r="F51" s="51"/>
    </row>
    <row r="52" spans="1:10" x14ac:dyDescent="0.2">
      <c r="A52" s="64"/>
      <c r="B52" s="134"/>
      <c r="C52" s="79"/>
      <c r="D52" s="135"/>
      <c r="E52" s="135"/>
      <c r="F52" s="15"/>
    </row>
    <row r="53" spans="1:10" ht="15" customHeight="1" x14ac:dyDescent="0.2"/>
    <row r="55" spans="1:10" ht="15" customHeight="1" x14ac:dyDescent="0.2"/>
    <row r="57" spans="1:10" ht="15" customHeight="1" x14ac:dyDescent="0.2">
      <c r="A57" s="51"/>
      <c r="B57" s="51"/>
      <c r="C57" s="51"/>
      <c r="D57" s="51"/>
      <c r="E57" s="51"/>
      <c r="F57" s="51"/>
      <c r="G57" s="51"/>
    </row>
    <row r="58" spans="1:10" x14ac:dyDescent="0.2">
      <c r="A58" s="133"/>
      <c r="B58" s="133"/>
      <c r="C58" s="133"/>
      <c r="D58" s="51"/>
      <c r="E58" s="51"/>
      <c r="F58" s="51"/>
      <c r="G58" s="51"/>
    </row>
    <row r="59" spans="1:10" x14ac:dyDescent="0.2">
      <c r="A59" s="64"/>
      <c r="B59" s="134"/>
      <c r="C59" s="224"/>
      <c r="D59" s="225"/>
      <c r="E59" s="225"/>
      <c r="F59" s="135"/>
      <c r="G59" s="51"/>
    </row>
  </sheetData>
  <sheetProtection algorithmName="SHA-512" hashValue="FUpuhIPZND1nu21/VvuieM9AaTzz0ll8ewzjk5ARr+w8FIng5re5Ggjt5BqX9VhnfoqvFT52Jk43kodIRMGDSA==" saltValue="wpWq+XbXHvawnelog6cfGA==" spinCount="100000" sheet="1" formatRows="0" selectLockedCells="1" sort="0"/>
  <mergeCells count="77">
    <mergeCell ref="A50:B50"/>
    <mergeCell ref="A5:I6"/>
    <mergeCell ref="A46:B46"/>
    <mergeCell ref="A47:B47"/>
    <mergeCell ref="A48:B48"/>
    <mergeCell ref="A49:B49"/>
    <mergeCell ref="A41:B41"/>
    <mergeCell ref="A42:B42"/>
    <mergeCell ref="A43:B43"/>
    <mergeCell ref="A44:B44"/>
    <mergeCell ref="A22:B22"/>
    <mergeCell ref="A38:B38"/>
    <mergeCell ref="A39:B39"/>
    <mergeCell ref="A40:B40"/>
    <mergeCell ref="C22:I22"/>
    <mergeCell ref="C38:I38"/>
    <mergeCell ref="C39:I39"/>
    <mergeCell ref="C16:E16"/>
    <mergeCell ref="A15:B15"/>
    <mergeCell ref="A17:B17"/>
    <mergeCell ref="A19:B19"/>
    <mergeCell ref="C19:E19"/>
    <mergeCell ref="A23:B23"/>
    <mergeCell ref="C23:I23"/>
    <mergeCell ref="A24:B24"/>
    <mergeCell ref="C24:I24"/>
    <mergeCell ref="A25:B25"/>
    <mergeCell ref="C25:I25"/>
    <mergeCell ref="A26:B26"/>
    <mergeCell ref="C26:I26"/>
    <mergeCell ref="A27:B27"/>
    <mergeCell ref="C27:I27"/>
    <mergeCell ref="A45:B45"/>
    <mergeCell ref="A1:I1"/>
    <mergeCell ref="C59:E59"/>
    <mergeCell ref="C40:I40"/>
    <mergeCell ref="C41:I41"/>
    <mergeCell ref="C42:I42"/>
    <mergeCell ref="C43:I43"/>
    <mergeCell ref="C44:I44"/>
    <mergeCell ref="C45:I45"/>
    <mergeCell ref="C48:I48"/>
    <mergeCell ref="C49:I49"/>
    <mergeCell ref="C46:I46"/>
    <mergeCell ref="C50:I50"/>
    <mergeCell ref="C47:I47"/>
    <mergeCell ref="A13:B13"/>
    <mergeCell ref="C13:E13"/>
    <mergeCell ref="J8:K8"/>
    <mergeCell ref="J7:K7"/>
    <mergeCell ref="C17:E17"/>
    <mergeCell ref="A9:B9"/>
    <mergeCell ref="C9:E9"/>
    <mergeCell ref="A11:B11"/>
    <mergeCell ref="C11:E11"/>
    <mergeCell ref="C15:E15"/>
    <mergeCell ref="A16:B16"/>
    <mergeCell ref="A28:B28"/>
    <mergeCell ref="C28:I28"/>
    <mergeCell ref="A29:B29"/>
    <mergeCell ref="C29:I29"/>
    <mergeCell ref="A30:B30"/>
    <mergeCell ref="C30:I30"/>
    <mergeCell ref="A31:B31"/>
    <mergeCell ref="C31:I31"/>
    <mergeCell ref="A32:B32"/>
    <mergeCell ref="C32:I32"/>
    <mergeCell ref="A33:B33"/>
    <mergeCell ref="C33:I33"/>
    <mergeCell ref="A37:B37"/>
    <mergeCell ref="C37:I37"/>
    <mergeCell ref="A34:B34"/>
    <mergeCell ref="C34:I34"/>
    <mergeCell ref="A35:B35"/>
    <mergeCell ref="C35:I35"/>
    <mergeCell ref="A36:B36"/>
    <mergeCell ref="C36:I36"/>
  </mergeCells>
  <phoneticPr fontId="20" type="noConversion"/>
  <pageMargins left="0.78740157480314965" right="0.59055118110236227" top="0.59055118110236227" bottom="0.39370078740157483" header="0.51181102362204722" footer="0.19685039370078741"/>
  <pageSetup paperSize="9" scale="60" orientation="portrait" r:id="rId1"/>
  <headerFooter alignWithMargins="0">
    <oddFooter>&amp;L&amp;8Stand: 27.02.2023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P105"/>
  <sheetViews>
    <sheetView zoomScaleNormal="100" zoomScalePageLayoutView="55" workbookViewId="0">
      <selection activeCell="J13" sqref="J13:K13"/>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5"/>
      <c r="G3" s="6"/>
      <c r="H3" s="43" t="s">
        <v>112</v>
      </c>
      <c r="I3" s="44"/>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28"/>
      <c r="B7" s="128"/>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12</v>
      </c>
      <c r="E20" s="221"/>
      <c r="F20" s="221"/>
      <c r="G20" s="27"/>
    </row>
    <row r="21" spans="1:11" ht="15" x14ac:dyDescent="0.2">
      <c r="A21" s="53"/>
      <c r="B21" s="53"/>
      <c r="C21" s="26"/>
      <c r="D21" s="26"/>
      <c r="E21" s="26"/>
      <c r="F21" s="26"/>
      <c r="G21" s="27"/>
      <c r="K21" s="50"/>
    </row>
    <row r="22" spans="1:11" x14ac:dyDescent="0.2">
      <c r="G22" s="11"/>
      <c r="K22" s="50"/>
    </row>
    <row r="23" spans="1:11" ht="27.75" customHeight="1" x14ac:dyDescent="0.2">
      <c r="A23" s="84" t="s">
        <v>30</v>
      </c>
      <c r="B23" s="85" t="s">
        <v>89</v>
      </c>
      <c r="C23" s="85" t="s">
        <v>36</v>
      </c>
      <c r="D23" s="99" t="s">
        <v>31</v>
      </c>
      <c r="E23" s="100"/>
      <c r="F23" s="100"/>
      <c r="G23" s="100"/>
      <c r="H23" s="100"/>
      <c r="I23" s="100"/>
      <c r="J23" s="100"/>
      <c r="K23" s="101"/>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iVA65KXrPaaNcmTWDSXa+2uXjGMJw/zMBS+G+RMu2TfNVJgbVHM4tTJ92UK0SmPLyptSMZ2z9TmYJ25ZXHeCOw==" saltValue="p5dhX9cutj8JlI1lhIYG/Q==" spinCount="100000" sheet="1" formatRows="0" selectLockedCells="1" sort="0"/>
  <mergeCells count="93">
    <mergeCell ref="A90:B90"/>
    <mergeCell ref="A86:B86"/>
    <mergeCell ref="A15:C15"/>
    <mergeCell ref="D13:F13"/>
    <mergeCell ref="D35:K35"/>
    <mergeCell ref="D36:K36"/>
    <mergeCell ref="D37:K37"/>
    <mergeCell ref="A88:B88"/>
    <mergeCell ref="A89:B89"/>
    <mergeCell ref="D38:K38"/>
    <mergeCell ref="D39:K39"/>
    <mergeCell ref="D40:K40"/>
    <mergeCell ref="D41:K41"/>
    <mergeCell ref="D85:K85"/>
    <mergeCell ref="D79:K79"/>
    <mergeCell ref="D70:K70"/>
    <mergeCell ref="A1:K1"/>
    <mergeCell ref="K8:L8"/>
    <mergeCell ref="D17:F17"/>
    <mergeCell ref="L35:M35"/>
    <mergeCell ref="A17:C17"/>
    <mergeCell ref="D24:K24"/>
    <mergeCell ref="D25:K25"/>
    <mergeCell ref="D26:K26"/>
    <mergeCell ref="D27:K27"/>
    <mergeCell ref="D28:K28"/>
    <mergeCell ref="D29:K29"/>
    <mergeCell ref="D30:K30"/>
    <mergeCell ref="D31:K31"/>
    <mergeCell ref="D32:K32"/>
    <mergeCell ref="D33:K33"/>
    <mergeCell ref="A5:J6"/>
    <mergeCell ref="D104:F104"/>
    <mergeCell ref="A20:C20"/>
    <mergeCell ref="D20:F20"/>
    <mergeCell ref="D15:F15"/>
    <mergeCell ref="D34:K34"/>
    <mergeCell ref="D97:F97"/>
    <mergeCell ref="A87:B87"/>
    <mergeCell ref="D84:K84"/>
    <mergeCell ref="D76:K76"/>
    <mergeCell ref="D77:K77"/>
    <mergeCell ref="D78:K78"/>
    <mergeCell ref="D66:K66"/>
    <mergeCell ref="D67:K67"/>
    <mergeCell ref="D68:K68"/>
    <mergeCell ref="D69:K69"/>
    <mergeCell ref="D80:K80"/>
    <mergeCell ref="K7:L7"/>
    <mergeCell ref="A18:C18"/>
    <mergeCell ref="D18:F18"/>
    <mergeCell ref="A9:C9"/>
    <mergeCell ref="D9:F9"/>
    <mergeCell ref="A11:C11"/>
    <mergeCell ref="D11:F11"/>
    <mergeCell ref="A13:C13"/>
    <mergeCell ref="J9:K9"/>
    <mergeCell ref="J11:K11"/>
    <mergeCell ref="D42:K42"/>
    <mergeCell ref="D64:K64"/>
    <mergeCell ref="D65:K65"/>
    <mergeCell ref="J13:K13"/>
    <mergeCell ref="J15:K15"/>
    <mergeCell ref="J17:K17"/>
    <mergeCell ref="D43:K43"/>
    <mergeCell ref="D44:K44"/>
    <mergeCell ref="D45:K45"/>
    <mergeCell ref="D46:K46"/>
    <mergeCell ref="D47:K47"/>
    <mergeCell ref="D48:K48"/>
    <mergeCell ref="D49:K49"/>
    <mergeCell ref="D50:K50"/>
    <mergeCell ref="D51:K51"/>
    <mergeCell ref="D52:K52"/>
    <mergeCell ref="D81:K81"/>
    <mergeCell ref="D82:K82"/>
    <mergeCell ref="D83:K83"/>
    <mergeCell ref="D71:K71"/>
    <mergeCell ref="D72:K72"/>
    <mergeCell ref="D73:K73"/>
    <mergeCell ref="D74:K74"/>
    <mergeCell ref="D75:K75"/>
    <mergeCell ref="D53:K53"/>
    <mergeCell ref="D54:K54"/>
    <mergeCell ref="D55:K55"/>
    <mergeCell ref="D56:K56"/>
    <mergeCell ref="D57:K57"/>
    <mergeCell ref="D63:K63"/>
    <mergeCell ref="D58:K58"/>
    <mergeCell ref="D59:K59"/>
    <mergeCell ref="D60:K60"/>
    <mergeCell ref="D61:K61"/>
    <mergeCell ref="D62:K62"/>
  </mergeCells>
  <phoneticPr fontId="20" type="noConversion"/>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3" sqref="J13:K13"/>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13</v>
      </c>
      <c r="E20" s="221"/>
      <c r="F20" s="221"/>
      <c r="G20" s="27"/>
    </row>
    <row r="21" spans="1:11" ht="15" x14ac:dyDescent="0.2">
      <c r="A21" s="137"/>
      <c r="B21" s="137"/>
      <c r="C21" s="138"/>
      <c r="D21" s="138"/>
      <c r="E21" s="138"/>
      <c r="F21" s="138"/>
      <c r="G21" s="27"/>
      <c r="K21" s="50"/>
    </row>
    <row r="22" spans="1:11" x14ac:dyDescent="0.2">
      <c r="G22" s="11"/>
      <c r="K22" s="50"/>
    </row>
    <row r="23" spans="1:11" ht="30.7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AJXv4zRWfKOvivFW96FDtzY7xALoXYF6lyqECSW0aEDodH5yrbN1Nj+peUYnLfDbo7bNWQVYgnTrhi2f44wTQw==" saltValue="k6PyGTNF9Ap9vUCylm6Gpg==" spinCount="100000" sheet="1" formatRows="0" selectLockedCells="1" sort="0"/>
  <mergeCells count="93">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 ref="D43:K43"/>
    <mergeCell ref="D44:K44"/>
    <mergeCell ref="D45:K45"/>
    <mergeCell ref="D46:K46"/>
    <mergeCell ref="D47:K47"/>
    <mergeCell ref="D48:K48"/>
    <mergeCell ref="D49:K49"/>
    <mergeCell ref="D50:K50"/>
    <mergeCell ref="D51:K51"/>
    <mergeCell ref="D52:K52"/>
    <mergeCell ref="D53:K53"/>
    <mergeCell ref="D54:K54"/>
    <mergeCell ref="D55:K55"/>
    <mergeCell ref="D56:K56"/>
    <mergeCell ref="D57:K57"/>
    <mergeCell ref="D63:K63"/>
    <mergeCell ref="D58:K58"/>
    <mergeCell ref="D59:K59"/>
    <mergeCell ref="D60:K60"/>
    <mergeCell ref="D61:K61"/>
    <mergeCell ref="D62:K62"/>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1" sqref="J11:K11"/>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14</v>
      </c>
      <c r="E20" s="221"/>
      <c r="F20" s="221"/>
      <c r="G20" s="27"/>
    </row>
    <row r="21" spans="1:11" ht="15" x14ac:dyDescent="0.2">
      <c r="A21" s="137"/>
      <c r="B21" s="137"/>
      <c r="C21" s="138"/>
      <c r="D21" s="138"/>
      <c r="E21" s="138"/>
      <c r="F21" s="138"/>
      <c r="G21" s="27"/>
      <c r="K21" s="50"/>
    </row>
    <row r="22" spans="1:11" x14ac:dyDescent="0.2">
      <c r="G22" s="11"/>
      <c r="K22" s="50"/>
    </row>
    <row r="23" spans="1:11" ht="29.2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q8D4JGBLX1Itg9GywTdMffoEcbUl3OI+UZPl5897lp1cjZSRpCUVUZE3OAFw0YKtdqsw3GzzsALLXQ1NO7B1hg==" saltValue="T6v62lRPu6mnwqcjKPdSYA==" spinCount="100000" sheet="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5" sqref="J15:K15"/>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15</v>
      </c>
      <c r="E20" s="221"/>
      <c r="F20" s="221"/>
      <c r="G20" s="27"/>
    </row>
    <row r="21" spans="1:11" ht="15" x14ac:dyDescent="0.2">
      <c r="A21" s="137"/>
      <c r="B21" s="137"/>
      <c r="C21" s="138"/>
      <c r="D21" s="138"/>
      <c r="E21" s="138"/>
      <c r="F21" s="138"/>
      <c r="G21" s="27"/>
      <c r="K21" s="50"/>
    </row>
    <row r="22" spans="1:11" x14ac:dyDescent="0.2">
      <c r="G22" s="11"/>
      <c r="K22" s="50"/>
    </row>
    <row r="23" spans="1:11" ht="27"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e0kYdFcfpDmahIzfI5HsSL5Z5Se1LW6bJN74+7p9jIEyux1zHL3cvbtkV2+/UvEcH4TUu91OnLRrty6H73btZg==" saltValue="NGJIwzUdj/qSXFN6hOHfDQ==" spinCount="100000" sheet="1" formatRows="0" selectLockedCells="1" sort="0"/>
  <mergeCells count="93">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 ref="D43:K43"/>
    <mergeCell ref="D44:K44"/>
    <mergeCell ref="D45:K45"/>
    <mergeCell ref="D46:K46"/>
    <mergeCell ref="D47:K47"/>
    <mergeCell ref="D48:K48"/>
    <mergeCell ref="D49:K49"/>
    <mergeCell ref="D50:K50"/>
    <mergeCell ref="D51:K51"/>
    <mergeCell ref="D52:K52"/>
    <mergeCell ref="D53:K53"/>
    <mergeCell ref="D54:K54"/>
    <mergeCell ref="D55:K55"/>
    <mergeCell ref="D56:K56"/>
    <mergeCell ref="D57:K57"/>
    <mergeCell ref="D63:K63"/>
    <mergeCell ref="D58:K58"/>
    <mergeCell ref="D59:K59"/>
    <mergeCell ref="D60:K60"/>
    <mergeCell ref="D61:K61"/>
    <mergeCell ref="D62:K62"/>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5" orientation="portrait" r:id="rId1"/>
  <headerFooter alignWithMargins="0">
    <oddFooter>&amp;L&amp;8Stand:  27.02.2023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3" sqref="J13:K13"/>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16</v>
      </c>
      <c r="E20" s="221"/>
      <c r="F20" s="221"/>
      <c r="G20" s="27"/>
    </row>
    <row r="21" spans="1:11" ht="15" x14ac:dyDescent="0.2">
      <c r="A21" s="137"/>
      <c r="B21" s="137"/>
      <c r="C21" s="138"/>
      <c r="D21" s="138"/>
      <c r="E21" s="138"/>
      <c r="F21" s="138"/>
      <c r="G21" s="27"/>
      <c r="K21" s="50"/>
    </row>
    <row r="22" spans="1:11" x14ac:dyDescent="0.2">
      <c r="G22" s="11"/>
      <c r="K22" s="50"/>
    </row>
    <row r="23" spans="1:11" ht="28.5" customHeight="1" x14ac:dyDescent="0.2">
      <c r="A23" s="84" t="s">
        <v>30</v>
      </c>
      <c r="B23" s="85" t="s">
        <v>89</v>
      </c>
      <c r="C23" s="85" t="s">
        <v>36</v>
      </c>
      <c r="D23" s="140" t="s">
        <v>31</v>
      </c>
      <c r="E23" s="141"/>
      <c r="F23" s="141"/>
      <c r="G23" s="141"/>
      <c r="H23" s="141"/>
      <c r="I23" s="141"/>
      <c r="J23" s="141"/>
      <c r="K23" s="142"/>
    </row>
    <row r="24" spans="1:11" x14ac:dyDescent="0.2">
      <c r="A24" s="54" t="s">
        <v>29</v>
      </c>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c r="B43" s="54"/>
      <c r="C43" s="59"/>
      <c r="D43" s="216"/>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59"/>
      <c r="D63" s="216" t="s">
        <v>29</v>
      </c>
      <c r="E63" s="217"/>
      <c r="F63" s="217"/>
      <c r="G63" s="217"/>
      <c r="H63" s="217"/>
      <c r="I63" s="217"/>
      <c r="J63" s="217"/>
      <c r="K63" s="218"/>
    </row>
    <row r="64" spans="1:11" x14ac:dyDescent="0.2">
      <c r="A64" s="54" t="s">
        <v>29</v>
      </c>
      <c r="B64" s="54"/>
      <c r="C64" s="60"/>
      <c r="D64" s="216" t="s">
        <v>29</v>
      </c>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Gjr2JN8nv6URtoMliFL1Vq48ikWVHex2DxIRHuv8obRF7DX9LEW2hN7ctKd3vJRlWiW/E5nWYeHxTuuCumxR5w==" saltValue="obff8/Tw8idgWBJUMLCqsA==" spinCount="100000" sheet="1" formatRows="0" selectLockedCells="1" sort="0"/>
  <mergeCells count="93">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43:K43"/>
    <mergeCell ref="D65:K65"/>
    <mergeCell ref="D66:K66"/>
    <mergeCell ref="D67:K67"/>
    <mergeCell ref="D68:K68"/>
    <mergeCell ref="D69:K69"/>
    <mergeCell ref="D70:K70"/>
    <mergeCell ref="D71:K71"/>
    <mergeCell ref="D72:K72"/>
    <mergeCell ref="D73:K73"/>
    <mergeCell ref="D74:K74"/>
    <mergeCell ref="D44:K44"/>
    <mergeCell ref="D45:K45"/>
    <mergeCell ref="D46:K46"/>
    <mergeCell ref="D47:K47"/>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 ref="D48:K48"/>
    <mergeCell ref="D49:K49"/>
    <mergeCell ref="D50:K50"/>
    <mergeCell ref="D51:K51"/>
    <mergeCell ref="D52:K52"/>
    <mergeCell ref="D53:K53"/>
    <mergeCell ref="D54:K54"/>
    <mergeCell ref="D55:K55"/>
    <mergeCell ref="D56:K56"/>
    <mergeCell ref="D57:K57"/>
    <mergeCell ref="D64:K64"/>
    <mergeCell ref="D63:K63"/>
    <mergeCell ref="D58:K58"/>
    <mergeCell ref="D59:K59"/>
    <mergeCell ref="D60:K60"/>
    <mergeCell ref="D61:K61"/>
    <mergeCell ref="D62:K62"/>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4" orientation="portrait" r:id="rId1"/>
  <headerFooter alignWithMargins="0">
    <oddFooter>&amp;L&amp;8Stand: 27.02.2023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zoomScalePageLayoutView="55" workbookViewId="0">
      <selection activeCell="J13" sqref="J13:K13"/>
    </sheetView>
  </sheetViews>
  <sheetFormatPr defaultColWidth="11.42578125" defaultRowHeight="12.75" x14ac:dyDescent="0.2"/>
  <cols>
    <col min="1" max="1" width="11.42578125" style="7"/>
    <col min="2" max="2" width="9.85546875" style="7" customWidth="1"/>
    <col min="3" max="3" width="9.28515625" style="7" customWidth="1"/>
    <col min="4" max="5" width="11.42578125" style="7"/>
    <col min="6" max="6" width="13.5703125" style="7" customWidth="1"/>
    <col min="7" max="7" width="0.7109375" style="7" customWidth="1"/>
    <col min="8" max="8" width="25.7109375" style="7" customWidth="1"/>
    <col min="9" max="9" width="1" style="7" customWidth="1"/>
    <col min="10" max="10" width="9.85546875" style="7" customWidth="1"/>
    <col min="11" max="11" width="9.5703125" style="11" customWidth="1"/>
    <col min="12" max="12" width="0.140625" style="11" customWidth="1"/>
    <col min="13" max="16384" width="11.42578125" style="7"/>
  </cols>
  <sheetData>
    <row r="1" spans="1:16" s="41" customFormat="1" ht="21.75" x14ac:dyDescent="0.3">
      <c r="A1" s="223" t="str">
        <f>IF(Personalaufwendungsübersicht!A2 = "- bitte auswählen -","",Personalaufwendungsübersicht!A2)</f>
        <v>Brexit Anpassungsreserve (BAR)</v>
      </c>
      <c r="B1" s="223"/>
      <c r="C1" s="223"/>
      <c r="D1" s="223"/>
      <c r="E1" s="223"/>
      <c r="F1" s="223"/>
      <c r="G1" s="223"/>
      <c r="H1" s="223"/>
      <c r="I1" s="223"/>
      <c r="J1" s="223"/>
      <c r="K1" s="223"/>
      <c r="L1" s="40"/>
      <c r="M1" s="40"/>
      <c r="N1" s="40"/>
      <c r="O1" s="40"/>
      <c r="P1" s="40"/>
    </row>
    <row r="2" spans="1:16" s="1" customFormat="1" ht="23.25" x14ac:dyDescent="0.35">
      <c r="A2" s="2"/>
      <c r="B2" s="2"/>
      <c r="C2" s="2"/>
      <c r="D2" s="2"/>
      <c r="E2" s="2"/>
      <c r="F2" s="2"/>
      <c r="G2" s="4"/>
      <c r="H2" s="2"/>
      <c r="I2" s="2"/>
      <c r="J2" s="2"/>
      <c r="K2" s="4"/>
      <c r="L2" s="4"/>
      <c r="M2" s="2"/>
      <c r="N2" s="2"/>
      <c r="O2" s="2"/>
      <c r="P2" s="2"/>
    </row>
    <row r="3" spans="1:16" ht="24.75" customHeight="1" x14ac:dyDescent="0.3">
      <c r="A3" s="42"/>
      <c r="B3" s="42"/>
      <c r="C3" s="42"/>
      <c r="D3" s="42"/>
      <c r="F3" s="139"/>
      <c r="G3" s="6"/>
      <c r="H3" s="43" t="s">
        <v>112</v>
      </c>
      <c r="I3" s="143"/>
      <c r="J3" s="136" t="str">
        <f>Personalaufwendungsübersicht!J4</f>
        <v>20xx</v>
      </c>
      <c r="K3" s="45"/>
      <c r="L3" s="45"/>
    </row>
    <row r="4" spans="1:16" ht="9" customHeight="1" x14ac:dyDescent="0.3">
      <c r="A4" s="42"/>
      <c r="B4" s="42"/>
      <c r="C4" s="42"/>
      <c r="D4" s="42"/>
      <c r="F4" s="139"/>
      <c r="G4" s="6"/>
      <c r="H4" s="43"/>
      <c r="I4" s="143"/>
      <c r="J4" s="45"/>
      <c r="K4" s="45"/>
      <c r="L4" s="45"/>
    </row>
    <row r="5" spans="1:16" ht="25.5" customHeight="1" x14ac:dyDescent="0.2">
      <c r="A5" s="227" t="s">
        <v>129</v>
      </c>
      <c r="B5" s="227"/>
      <c r="C5" s="227"/>
      <c r="D5" s="227"/>
      <c r="E5" s="227"/>
      <c r="F5" s="227"/>
      <c r="G5" s="227"/>
      <c r="H5" s="227"/>
      <c r="I5" s="228"/>
      <c r="J5" s="228"/>
    </row>
    <row r="6" spans="1:16" ht="25.5" customHeight="1" x14ac:dyDescent="0.2">
      <c r="A6" s="229"/>
      <c r="B6" s="229"/>
      <c r="C6" s="229"/>
      <c r="D6" s="229"/>
      <c r="E6" s="229"/>
      <c r="F6" s="229"/>
      <c r="G6" s="229"/>
      <c r="H6" s="229"/>
      <c r="I6" s="228"/>
      <c r="J6" s="228"/>
    </row>
    <row r="7" spans="1:16" s="48" customFormat="1" ht="15.75" x14ac:dyDescent="0.25">
      <c r="A7" s="137"/>
      <c r="B7" s="137"/>
      <c r="C7" s="129"/>
      <c r="D7" s="132"/>
      <c r="E7" s="46"/>
      <c r="F7" s="46"/>
      <c r="G7" s="47"/>
      <c r="J7" s="7"/>
      <c r="K7" s="220"/>
      <c r="L7" s="220"/>
      <c r="M7" s="49"/>
    </row>
    <row r="8" spans="1:16" ht="15" customHeight="1" x14ac:dyDescent="0.25">
      <c r="A8" s="22"/>
      <c r="B8" s="22"/>
      <c r="C8" s="22"/>
      <c r="D8" s="22"/>
      <c r="E8" s="22"/>
      <c r="F8" s="22"/>
      <c r="G8" s="23"/>
      <c r="K8" s="219"/>
      <c r="L8" s="219"/>
      <c r="M8" s="29"/>
    </row>
    <row r="9" spans="1:16" ht="15.75" customHeight="1" x14ac:dyDescent="0.2">
      <c r="A9" s="190" t="s">
        <v>1</v>
      </c>
      <c r="B9" s="190"/>
      <c r="C9" s="191"/>
      <c r="D9" s="221" t="str">
        <f>IF(Personalaufwendungsübersicht!C11&lt;&gt;"",Personalaufwendungsübersicht!C11,"")</f>
        <v/>
      </c>
      <c r="E9" s="221"/>
      <c r="F9" s="221"/>
      <c r="G9" s="27"/>
      <c r="H9" s="125" t="s">
        <v>84</v>
      </c>
      <c r="J9" s="236"/>
      <c r="K9" s="236"/>
      <c r="L9" s="50"/>
      <c r="M9" s="51"/>
    </row>
    <row r="10" spans="1:16" s="11" customFormat="1" ht="5.25" customHeight="1" x14ac:dyDescent="0.2">
      <c r="A10" s="14"/>
      <c r="B10" s="14"/>
      <c r="C10" s="27"/>
      <c r="D10" s="27"/>
      <c r="E10" s="27"/>
      <c r="F10" s="27"/>
      <c r="G10" s="27"/>
      <c r="H10" s="81"/>
      <c r="K10" s="50"/>
      <c r="L10" s="50"/>
      <c r="M10" s="50"/>
    </row>
    <row r="11" spans="1:16" ht="14.25" customHeight="1" x14ac:dyDescent="0.2">
      <c r="A11" s="190" t="s">
        <v>82</v>
      </c>
      <c r="B11" s="190"/>
      <c r="C11" s="191"/>
      <c r="D11" s="222" t="str">
        <f>IF(Personalaufwendungsübersicht!C13&lt;&gt;"",Personalaufwendungsübersicht!C13,"")</f>
        <v/>
      </c>
      <c r="E11" s="222"/>
      <c r="F11" s="222"/>
      <c r="G11" s="52"/>
      <c r="H11" s="125" t="s">
        <v>85</v>
      </c>
      <c r="J11" s="236"/>
      <c r="K11" s="236"/>
    </row>
    <row r="12" spans="1:16" s="11" customFormat="1" ht="5.25" customHeight="1" x14ac:dyDescent="0.2">
      <c r="A12" s="14"/>
      <c r="B12" s="14"/>
      <c r="C12" s="27"/>
      <c r="D12" s="52"/>
      <c r="E12" s="52"/>
      <c r="F12" s="52"/>
      <c r="G12" s="52"/>
      <c r="H12" s="81"/>
    </row>
    <row r="13" spans="1:16" ht="14.25" customHeight="1" x14ac:dyDescent="0.2">
      <c r="A13" s="190" t="s">
        <v>83</v>
      </c>
      <c r="B13" s="190"/>
      <c r="C13" s="191"/>
      <c r="D13" s="221" t="str">
        <f>IF(Personalaufwendungsübersicht!C15&lt;&gt;"",Personalaufwendungsübersicht!C15,"")</f>
        <v/>
      </c>
      <c r="E13" s="221"/>
      <c r="F13" s="221"/>
      <c r="G13" s="27"/>
      <c r="H13" s="125" t="s">
        <v>86</v>
      </c>
      <c r="J13" s="236"/>
      <c r="K13" s="236"/>
    </row>
    <row r="14" spans="1:16" s="11" customFormat="1" ht="5.25" customHeight="1" x14ac:dyDescent="0.2">
      <c r="A14" s="14"/>
      <c r="B14" s="14"/>
      <c r="C14" s="27"/>
      <c r="D14" s="27"/>
      <c r="E14" s="27"/>
      <c r="F14" s="27"/>
      <c r="G14" s="27"/>
      <c r="H14" s="81"/>
    </row>
    <row r="15" spans="1:16" ht="14.25" customHeight="1" x14ac:dyDescent="0.2">
      <c r="A15" s="190"/>
      <c r="B15" s="190"/>
      <c r="C15" s="191"/>
      <c r="D15" s="176"/>
      <c r="E15" s="176"/>
      <c r="F15" s="176"/>
      <c r="G15" s="27"/>
      <c r="H15" s="125" t="s">
        <v>87</v>
      </c>
      <c r="J15" s="236"/>
      <c r="K15" s="236"/>
    </row>
    <row r="16" spans="1:16" s="11" customFormat="1" ht="5.25" customHeight="1" x14ac:dyDescent="0.2">
      <c r="A16" s="14"/>
      <c r="B16" s="14"/>
      <c r="C16" s="27"/>
      <c r="D16" s="27"/>
      <c r="E16" s="27"/>
      <c r="F16" s="27"/>
      <c r="G16" s="27"/>
      <c r="H16" s="81"/>
    </row>
    <row r="17" spans="1:11" ht="14.25" customHeight="1" x14ac:dyDescent="0.2">
      <c r="A17" s="190"/>
      <c r="B17" s="190"/>
      <c r="C17" s="191"/>
      <c r="D17" s="191"/>
      <c r="E17" s="191"/>
      <c r="F17" s="191"/>
      <c r="G17" s="27"/>
      <c r="H17" s="125" t="s">
        <v>88</v>
      </c>
      <c r="J17" s="236"/>
      <c r="K17" s="236"/>
    </row>
    <row r="18" spans="1:11" ht="15" x14ac:dyDescent="0.2">
      <c r="A18" s="190" t="s">
        <v>114</v>
      </c>
      <c r="B18" s="190"/>
      <c r="C18" s="191"/>
      <c r="D18" s="221" t="str">
        <f>IF(Personalaufwendungsübersicht!I7&lt;&gt;"",Personalaufwendungsübersicht!I7,"")</f>
        <v/>
      </c>
      <c r="E18" s="221"/>
      <c r="F18" s="221"/>
      <c r="G18" s="27"/>
    </row>
    <row r="19" spans="1:11" ht="5.25" customHeight="1" x14ac:dyDescent="0.2">
      <c r="A19" s="14"/>
      <c r="B19" s="14"/>
      <c r="C19" s="27"/>
      <c r="D19" s="27"/>
      <c r="E19" s="27"/>
      <c r="F19" s="27"/>
      <c r="G19" s="27"/>
      <c r="H19" s="11"/>
      <c r="I19" s="11"/>
      <c r="J19" s="11"/>
    </row>
    <row r="20" spans="1:11" ht="15" x14ac:dyDescent="0.2">
      <c r="A20" s="190" t="s">
        <v>32</v>
      </c>
      <c r="B20" s="190"/>
      <c r="C20" s="191"/>
      <c r="D20" s="221" t="s">
        <v>17</v>
      </c>
      <c r="E20" s="221"/>
      <c r="F20" s="221"/>
      <c r="G20" s="27"/>
    </row>
    <row r="21" spans="1:11" ht="15" x14ac:dyDescent="0.2">
      <c r="A21" s="137"/>
      <c r="B21" s="137"/>
      <c r="C21" s="138"/>
      <c r="D21" s="138"/>
      <c r="E21" s="138"/>
      <c r="F21" s="138"/>
      <c r="G21" s="27"/>
      <c r="K21" s="50"/>
    </row>
    <row r="22" spans="1:11" x14ac:dyDescent="0.2">
      <c r="G22" s="11"/>
      <c r="K22" s="50"/>
    </row>
    <row r="23" spans="1:11" ht="27.75" customHeight="1" x14ac:dyDescent="0.2">
      <c r="A23" s="84" t="s">
        <v>30</v>
      </c>
      <c r="B23" s="85" t="s">
        <v>89</v>
      </c>
      <c r="C23" s="85" t="s">
        <v>36</v>
      </c>
      <c r="D23" s="140" t="s">
        <v>31</v>
      </c>
      <c r="E23" s="141"/>
      <c r="F23" s="141"/>
      <c r="G23" s="141"/>
      <c r="H23" s="141"/>
      <c r="I23" s="141"/>
      <c r="J23" s="141"/>
      <c r="K23" s="142"/>
    </row>
    <row r="24" spans="1:11" x14ac:dyDescent="0.2">
      <c r="A24" s="54"/>
      <c r="B24" s="54"/>
      <c r="C24" s="59"/>
      <c r="D24" s="216" t="s">
        <v>29</v>
      </c>
      <c r="E24" s="217"/>
      <c r="F24" s="217"/>
      <c r="G24" s="217"/>
      <c r="H24" s="217"/>
      <c r="I24" s="217"/>
      <c r="J24" s="217"/>
      <c r="K24" s="218"/>
    </row>
    <row r="25" spans="1:11" x14ac:dyDescent="0.2">
      <c r="A25" s="54"/>
      <c r="B25" s="54"/>
      <c r="C25" s="59"/>
      <c r="D25" s="216"/>
      <c r="E25" s="217"/>
      <c r="F25" s="217"/>
      <c r="G25" s="217"/>
      <c r="H25" s="217"/>
      <c r="I25" s="217"/>
      <c r="J25" s="217"/>
      <c r="K25" s="218"/>
    </row>
    <row r="26" spans="1:11" x14ac:dyDescent="0.2">
      <c r="A26" s="54"/>
      <c r="B26" s="54"/>
      <c r="C26" s="59"/>
      <c r="D26" s="216"/>
      <c r="E26" s="217"/>
      <c r="F26" s="217"/>
      <c r="G26" s="217"/>
      <c r="H26" s="217"/>
      <c r="I26" s="217"/>
      <c r="J26" s="217"/>
      <c r="K26" s="218"/>
    </row>
    <row r="27" spans="1:11" x14ac:dyDescent="0.2">
      <c r="A27" s="54"/>
      <c r="B27" s="54"/>
      <c r="C27" s="59"/>
      <c r="D27" s="216"/>
      <c r="E27" s="217"/>
      <c r="F27" s="217"/>
      <c r="G27" s="217"/>
      <c r="H27" s="217"/>
      <c r="I27" s="217"/>
      <c r="J27" s="217"/>
      <c r="K27" s="218"/>
    </row>
    <row r="28" spans="1:11" x14ac:dyDescent="0.2">
      <c r="A28" s="54"/>
      <c r="B28" s="54"/>
      <c r="C28" s="59"/>
      <c r="D28" s="216"/>
      <c r="E28" s="217"/>
      <c r="F28" s="217"/>
      <c r="G28" s="217"/>
      <c r="H28" s="217"/>
      <c r="I28" s="217"/>
      <c r="J28" s="217"/>
      <c r="K28" s="218"/>
    </row>
    <row r="29" spans="1:11" x14ac:dyDescent="0.2">
      <c r="A29" s="54"/>
      <c r="B29" s="54"/>
      <c r="C29" s="59"/>
      <c r="D29" s="216"/>
      <c r="E29" s="217"/>
      <c r="F29" s="217"/>
      <c r="G29" s="217"/>
      <c r="H29" s="217"/>
      <c r="I29" s="217"/>
      <c r="J29" s="217"/>
      <c r="K29" s="218"/>
    </row>
    <row r="30" spans="1:11" x14ac:dyDescent="0.2">
      <c r="A30" s="54"/>
      <c r="B30" s="54"/>
      <c r="C30" s="59"/>
      <c r="D30" s="216"/>
      <c r="E30" s="217"/>
      <c r="F30" s="217"/>
      <c r="G30" s="217"/>
      <c r="H30" s="217"/>
      <c r="I30" s="217"/>
      <c r="J30" s="217"/>
      <c r="K30" s="218"/>
    </row>
    <row r="31" spans="1:11" x14ac:dyDescent="0.2">
      <c r="A31" s="54"/>
      <c r="B31" s="54"/>
      <c r="C31" s="59"/>
      <c r="D31" s="216"/>
      <c r="E31" s="217"/>
      <c r="F31" s="217"/>
      <c r="G31" s="217"/>
      <c r="H31" s="217"/>
      <c r="I31" s="217"/>
      <c r="J31" s="217"/>
      <c r="K31" s="218"/>
    </row>
    <row r="32" spans="1:11" x14ac:dyDescent="0.2">
      <c r="A32" s="54" t="s">
        <v>29</v>
      </c>
      <c r="B32" s="54"/>
      <c r="C32" s="59"/>
      <c r="D32" s="216" t="s">
        <v>29</v>
      </c>
      <c r="E32" s="217"/>
      <c r="F32" s="217"/>
      <c r="G32" s="217"/>
      <c r="H32" s="217"/>
      <c r="I32" s="217"/>
      <c r="J32" s="217"/>
      <c r="K32" s="218"/>
    </row>
    <row r="33" spans="1:13" x14ac:dyDescent="0.2">
      <c r="A33" s="54" t="s">
        <v>29</v>
      </c>
      <c r="B33" s="54"/>
      <c r="C33" s="59"/>
      <c r="D33" s="216" t="s">
        <v>29</v>
      </c>
      <c r="E33" s="217"/>
      <c r="F33" s="217"/>
      <c r="G33" s="217"/>
      <c r="H33" s="217"/>
      <c r="I33" s="217"/>
      <c r="J33" s="217"/>
      <c r="K33" s="218"/>
    </row>
    <row r="34" spans="1:13" x14ac:dyDescent="0.2">
      <c r="A34" s="54"/>
      <c r="B34" s="54"/>
      <c r="C34" s="59"/>
      <c r="D34" s="216"/>
      <c r="E34" s="217"/>
      <c r="F34" s="217"/>
      <c r="G34" s="217"/>
      <c r="H34" s="217"/>
      <c r="I34" s="217"/>
      <c r="J34" s="217"/>
      <c r="K34" s="218"/>
    </row>
    <row r="35" spans="1:13" x14ac:dyDescent="0.2">
      <c r="A35" s="54"/>
      <c r="B35" s="54"/>
      <c r="C35" s="59"/>
      <c r="D35" s="216"/>
      <c r="E35" s="217"/>
      <c r="F35" s="217"/>
      <c r="G35" s="217"/>
      <c r="H35" s="217"/>
      <c r="I35" s="217"/>
      <c r="J35" s="217"/>
      <c r="K35" s="218"/>
      <c r="L35" s="239"/>
      <c r="M35" s="239"/>
    </row>
    <row r="36" spans="1:13" x14ac:dyDescent="0.2">
      <c r="A36" s="54"/>
      <c r="B36" s="54"/>
      <c r="C36" s="59"/>
      <c r="D36" s="216"/>
      <c r="E36" s="217"/>
      <c r="F36" s="217"/>
      <c r="G36" s="217"/>
      <c r="H36" s="217"/>
      <c r="I36" s="217"/>
      <c r="J36" s="217"/>
      <c r="K36" s="218"/>
    </row>
    <row r="37" spans="1:13" x14ac:dyDescent="0.2">
      <c r="A37" s="54"/>
      <c r="B37" s="54"/>
      <c r="C37" s="59"/>
      <c r="D37" s="216"/>
      <c r="E37" s="217"/>
      <c r="F37" s="217"/>
      <c r="G37" s="217"/>
      <c r="H37" s="217"/>
      <c r="I37" s="217"/>
      <c r="J37" s="217"/>
      <c r="K37" s="218"/>
    </row>
    <row r="38" spans="1:13" x14ac:dyDescent="0.2">
      <c r="A38" s="54"/>
      <c r="B38" s="54"/>
      <c r="C38" s="59"/>
      <c r="D38" s="216"/>
      <c r="E38" s="217"/>
      <c r="F38" s="217"/>
      <c r="G38" s="217"/>
      <c r="H38" s="217"/>
      <c r="I38" s="217"/>
      <c r="J38" s="217"/>
      <c r="K38" s="218"/>
    </row>
    <row r="39" spans="1:13" x14ac:dyDescent="0.2">
      <c r="A39" s="54"/>
      <c r="B39" s="54"/>
      <c r="C39" s="59"/>
      <c r="D39" s="216"/>
      <c r="E39" s="217"/>
      <c r="F39" s="217"/>
      <c r="G39" s="217"/>
      <c r="H39" s="217"/>
      <c r="I39" s="217"/>
      <c r="J39" s="217"/>
      <c r="K39" s="218"/>
    </row>
    <row r="40" spans="1:13" x14ac:dyDescent="0.2">
      <c r="A40" s="54"/>
      <c r="B40" s="54"/>
      <c r="C40" s="59"/>
      <c r="D40" s="216"/>
      <c r="E40" s="217"/>
      <c r="F40" s="217"/>
      <c r="G40" s="217"/>
      <c r="H40" s="217"/>
      <c r="I40" s="217"/>
      <c r="J40" s="217"/>
      <c r="K40" s="218"/>
    </row>
    <row r="41" spans="1:13" x14ac:dyDescent="0.2">
      <c r="A41" s="54"/>
      <c r="B41" s="54"/>
      <c r="C41" s="59"/>
      <c r="D41" s="216"/>
      <c r="E41" s="217"/>
      <c r="F41" s="217"/>
      <c r="G41" s="217"/>
      <c r="H41" s="217"/>
      <c r="I41" s="217"/>
      <c r="J41" s="217"/>
      <c r="K41" s="218"/>
    </row>
    <row r="42" spans="1:13" x14ac:dyDescent="0.2">
      <c r="A42" s="54"/>
      <c r="B42" s="54"/>
      <c r="C42" s="59"/>
      <c r="D42" s="216"/>
      <c r="E42" s="217"/>
      <c r="F42" s="217"/>
      <c r="G42" s="217"/>
      <c r="H42" s="217"/>
      <c r="I42" s="217"/>
      <c r="J42" s="217"/>
      <c r="K42" s="218"/>
    </row>
    <row r="43" spans="1:13" x14ac:dyDescent="0.2">
      <c r="A43" s="54" t="s">
        <v>29</v>
      </c>
      <c r="B43" s="54"/>
      <c r="C43" s="59"/>
      <c r="D43" s="216" t="s">
        <v>29</v>
      </c>
      <c r="E43" s="217"/>
      <c r="F43" s="217"/>
      <c r="G43" s="217"/>
      <c r="H43" s="217"/>
      <c r="I43" s="217"/>
      <c r="J43" s="217"/>
      <c r="K43" s="218"/>
    </row>
    <row r="44" spans="1:13" x14ac:dyDescent="0.2">
      <c r="A44" s="54" t="s">
        <v>29</v>
      </c>
      <c r="B44" s="54"/>
      <c r="C44" s="59"/>
      <c r="D44" s="216" t="s">
        <v>29</v>
      </c>
      <c r="E44" s="217"/>
      <c r="F44" s="217"/>
      <c r="G44" s="217"/>
      <c r="H44" s="217"/>
      <c r="I44" s="217"/>
      <c r="J44" s="217"/>
      <c r="K44" s="218"/>
    </row>
    <row r="45" spans="1:13" x14ac:dyDescent="0.2">
      <c r="A45" s="54" t="s">
        <v>29</v>
      </c>
      <c r="B45" s="54"/>
      <c r="C45" s="59"/>
      <c r="D45" s="216" t="s">
        <v>29</v>
      </c>
      <c r="E45" s="217"/>
      <c r="F45" s="217"/>
      <c r="G45" s="217"/>
      <c r="H45" s="217"/>
      <c r="I45" s="217"/>
      <c r="J45" s="217"/>
      <c r="K45" s="218"/>
    </row>
    <row r="46" spans="1:13" x14ac:dyDescent="0.2">
      <c r="A46" s="54"/>
      <c r="B46" s="54"/>
      <c r="C46" s="59"/>
      <c r="D46" s="216"/>
      <c r="E46" s="217"/>
      <c r="F46" s="217"/>
      <c r="G46" s="217"/>
      <c r="H46" s="217"/>
      <c r="I46" s="217"/>
      <c r="J46" s="217"/>
      <c r="K46" s="218"/>
    </row>
    <row r="47" spans="1:13" x14ac:dyDescent="0.2">
      <c r="A47" s="54"/>
      <c r="B47" s="54"/>
      <c r="C47" s="59"/>
      <c r="D47" s="216"/>
      <c r="E47" s="217"/>
      <c r="F47" s="217"/>
      <c r="G47" s="217"/>
      <c r="H47" s="217"/>
      <c r="I47" s="217"/>
      <c r="J47" s="217"/>
      <c r="K47" s="218"/>
    </row>
    <row r="48" spans="1:13" x14ac:dyDescent="0.2">
      <c r="A48" s="54"/>
      <c r="B48" s="54"/>
      <c r="C48" s="59"/>
      <c r="D48" s="216"/>
      <c r="E48" s="217"/>
      <c r="F48" s="217"/>
      <c r="G48" s="217"/>
      <c r="H48" s="217"/>
      <c r="I48" s="217"/>
      <c r="J48" s="217"/>
      <c r="K48" s="218"/>
    </row>
    <row r="49" spans="1:11" x14ac:dyDescent="0.2">
      <c r="A49" s="54"/>
      <c r="B49" s="54"/>
      <c r="C49" s="59"/>
      <c r="D49" s="216"/>
      <c r="E49" s="217"/>
      <c r="F49" s="217"/>
      <c r="G49" s="217"/>
      <c r="H49" s="217"/>
      <c r="I49" s="217"/>
      <c r="J49" s="217"/>
      <c r="K49" s="218"/>
    </row>
    <row r="50" spans="1:11" x14ac:dyDescent="0.2">
      <c r="A50" s="54"/>
      <c r="B50" s="54"/>
      <c r="C50" s="59"/>
      <c r="D50" s="216"/>
      <c r="E50" s="217"/>
      <c r="F50" s="217"/>
      <c r="G50" s="217"/>
      <c r="H50" s="217"/>
      <c r="I50" s="217"/>
      <c r="J50" s="217"/>
      <c r="K50" s="218"/>
    </row>
    <row r="51" spans="1:11" x14ac:dyDescent="0.2">
      <c r="A51" s="54"/>
      <c r="B51" s="54"/>
      <c r="C51" s="59"/>
      <c r="D51" s="216"/>
      <c r="E51" s="217"/>
      <c r="F51" s="217"/>
      <c r="G51" s="217"/>
      <c r="H51" s="217"/>
      <c r="I51" s="217"/>
      <c r="J51" s="217"/>
      <c r="K51" s="218"/>
    </row>
    <row r="52" spans="1:11" x14ac:dyDescent="0.2">
      <c r="A52" s="54"/>
      <c r="B52" s="54"/>
      <c r="C52" s="59"/>
      <c r="D52" s="216"/>
      <c r="E52" s="217"/>
      <c r="F52" s="217"/>
      <c r="G52" s="217"/>
      <c r="H52" s="217"/>
      <c r="I52" s="217"/>
      <c r="J52" s="217"/>
      <c r="K52" s="218"/>
    </row>
    <row r="53" spans="1:11" x14ac:dyDescent="0.2">
      <c r="A53" s="54"/>
      <c r="B53" s="54"/>
      <c r="C53" s="59"/>
      <c r="D53" s="216"/>
      <c r="E53" s="217"/>
      <c r="F53" s="217"/>
      <c r="G53" s="217"/>
      <c r="H53" s="217"/>
      <c r="I53" s="217"/>
      <c r="J53" s="217"/>
      <c r="K53" s="218"/>
    </row>
    <row r="54" spans="1:11" x14ac:dyDescent="0.2">
      <c r="A54" s="54"/>
      <c r="B54" s="54"/>
      <c r="C54" s="59"/>
      <c r="D54" s="216"/>
      <c r="E54" s="217"/>
      <c r="F54" s="217"/>
      <c r="G54" s="217"/>
      <c r="H54" s="217"/>
      <c r="I54" s="217"/>
      <c r="J54" s="217"/>
      <c r="K54" s="218"/>
    </row>
    <row r="55" spans="1:11" x14ac:dyDescent="0.2">
      <c r="A55" s="54"/>
      <c r="B55" s="54"/>
      <c r="C55" s="59"/>
      <c r="D55" s="216"/>
      <c r="E55" s="217"/>
      <c r="F55" s="217"/>
      <c r="G55" s="217"/>
      <c r="H55" s="217"/>
      <c r="I55" s="217"/>
      <c r="J55" s="217"/>
      <c r="K55" s="218"/>
    </row>
    <row r="56" spans="1:11" x14ac:dyDescent="0.2">
      <c r="A56" s="54"/>
      <c r="B56" s="54"/>
      <c r="C56" s="59"/>
      <c r="D56" s="216"/>
      <c r="E56" s="217"/>
      <c r="F56" s="217"/>
      <c r="G56" s="217"/>
      <c r="H56" s="217"/>
      <c r="I56" s="217"/>
      <c r="J56" s="217"/>
      <c r="K56" s="218"/>
    </row>
    <row r="57" spans="1:11" x14ac:dyDescent="0.2">
      <c r="A57" s="54"/>
      <c r="B57" s="54"/>
      <c r="C57" s="59"/>
      <c r="D57" s="216"/>
      <c r="E57" s="217"/>
      <c r="F57" s="217"/>
      <c r="G57" s="217"/>
      <c r="H57" s="217"/>
      <c r="I57" s="217"/>
      <c r="J57" s="217"/>
      <c r="K57" s="218"/>
    </row>
    <row r="58" spans="1:11" x14ac:dyDescent="0.2">
      <c r="A58" s="54" t="s">
        <v>29</v>
      </c>
      <c r="B58" s="54"/>
      <c r="C58" s="59"/>
      <c r="D58" s="216" t="s">
        <v>29</v>
      </c>
      <c r="E58" s="217"/>
      <c r="F58" s="217"/>
      <c r="G58" s="217"/>
      <c r="H58" s="217"/>
      <c r="I58" s="217"/>
      <c r="J58" s="217"/>
      <c r="K58" s="218"/>
    </row>
    <row r="59" spans="1:11" x14ac:dyDescent="0.2">
      <c r="A59" s="54" t="s">
        <v>29</v>
      </c>
      <c r="B59" s="54"/>
      <c r="C59" s="59"/>
      <c r="D59" s="216" t="s">
        <v>29</v>
      </c>
      <c r="E59" s="217"/>
      <c r="F59" s="217"/>
      <c r="G59" s="217"/>
      <c r="H59" s="217"/>
      <c r="I59" s="217"/>
      <c r="J59" s="217"/>
      <c r="K59" s="218"/>
    </row>
    <row r="60" spans="1:11" x14ac:dyDescent="0.2">
      <c r="A60" s="54" t="s">
        <v>29</v>
      </c>
      <c r="B60" s="54"/>
      <c r="C60" s="59"/>
      <c r="D60" s="216" t="s">
        <v>29</v>
      </c>
      <c r="E60" s="217"/>
      <c r="F60" s="217"/>
      <c r="G60" s="217"/>
      <c r="H60" s="217"/>
      <c r="I60" s="217"/>
      <c r="J60" s="217"/>
      <c r="K60" s="218"/>
    </row>
    <row r="61" spans="1:11" x14ac:dyDescent="0.2">
      <c r="A61" s="54" t="s">
        <v>29</v>
      </c>
      <c r="B61" s="54"/>
      <c r="C61" s="59"/>
      <c r="D61" s="216" t="s">
        <v>29</v>
      </c>
      <c r="E61" s="217"/>
      <c r="F61" s="217"/>
      <c r="G61" s="217"/>
      <c r="H61" s="217"/>
      <c r="I61" s="217"/>
      <c r="J61" s="217"/>
      <c r="K61" s="218"/>
    </row>
    <row r="62" spans="1:11" x14ac:dyDescent="0.2">
      <c r="A62" s="54" t="s">
        <v>29</v>
      </c>
      <c r="B62" s="54"/>
      <c r="C62" s="59"/>
      <c r="D62" s="216" t="s">
        <v>29</v>
      </c>
      <c r="E62" s="217"/>
      <c r="F62" s="217"/>
      <c r="G62" s="217"/>
      <c r="H62" s="217"/>
      <c r="I62" s="217"/>
      <c r="J62" s="217"/>
      <c r="K62" s="218"/>
    </row>
    <row r="63" spans="1:11" x14ac:dyDescent="0.2">
      <c r="A63" s="54" t="s">
        <v>29</v>
      </c>
      <c r="B63" s="54"/>
      <c r="C63" s="60"/>
      <c r="D63" s="216" t="s">
        <v>29</v>
      </c>
      <c r="E63" s="217"/>
      <c r="F63" s="217"/>
      <c r="G63" s="217"/>
      <c r="H63" s="217"/>
      <c r="I63" s="217"/>
      <c r="J63" s="217"/>
      <c r="K63" s="218"/>
    </row>
    <row r="64" spans="1:11" x14ac:dyDescent="0.2">
      <c r="A64" s="54"/>
      <c r="B64" s="54"/>
      <c r="C64" s="59"/>
      <c r="D64" s="216"/>
      <c r="E64" s="217"/>
      <c r="F64" s="217"/>
      <c r="G64" s="217"/>
      <c r="H64" s="217"/>
      <c r="I64" s="217"/>
      <c r="J64" s="217"/>
      <c r="K64" s="218"/>
    </row>
    <row r="65" spans="1:11" x14ac:dyDescent="0.2">
      <c r="A65" s="54" t="s">
        <v>29</v>
      </c>
      <c r="B65" s="54"/>
      <c r="C65" s="59"/>
      <c r="D65" s="216" t="s">
        <v>29</v>
      </c>
      <c r="E65" s="217"/>
      <c r="F65" s="217"/>
      <c r="G65" s="217"/>
      <c r="H65" s="217"/>
      <c r="I65" s="217"/>
      <c r="J65" s="217"/>
      <c r="K65" s="218"/>
    </row>
    <row r="66" spans="1:11" x14ac:dyDescent="0.2">
      <c r="A66" s="54" t="s">
        <v>29</v>
      </c>
      <c r="B66" s="54"/>
      <c r="C66" s="59"/>
      <c r="D66" s="216" t="s">
        <v>29</v>
      </c>
      <c r="E66" s="217"/>
      <c r="F66" s="217"/>
      <c r="G66" s="217"/>
      <c r="H66" s="217"/>
      <c r="I66" s="217"/>
      <c r="J66" s="217"/>
      <c r="K66" s="218"/>
    </row>
    <row r="67" spans="1:11" x14ac:dyDescent="0.2">
      <c r="A67" s="54" t="s">
        <v>29</v>
      </c>
      <c r="B67" s="54"/>
      <c r="C67" s="59"/>
      <c r="D67" s="216" t="s">
        <v>29</v>
      </c>
      <c r="E67" s="217"/>
      <c r="F67" s="217"/>
      <c r="G67" s="217"/>
      <c r="H67" s="217"/>
      <c r="I67" s="217"/>
      <c r="J67" s="217"/>
      <c r="K67" s="218"/>
    </row>
    <row r="68" spans="1:11" x14ac:dyDescent="0.2">
      <c r="A68" s="54"/>
      <c r="B68" s="54"/>
      <c r="C68" s="59"/>
      <c r="D68" s="216"/>
      <c r="E68" s="217"/>
      <c r="F68" s="217"/>
      <c r="G68" s="217"/>
      <c r="H68" s="217"/>
      <c r="I68" s="217"/>
      <c r="J68" s="217"/>
      <c r="K68" s="218"/>
    </row>
    <row r="69" spans="1:11" x14ac:dyDescent="0.2">
      <c r="A69" s="54"/>
      <c r="B69" s="54"/>
      <c r="C69" s="59"/>
      <c r="D69" s="216"/>
      <c r="E69" s="217"/>
      <c r="F69" s="217"/>
      <c r="G69" s="217"/>
      <c r="H69" s="217"/>
      <c r="I69" s="217"/>
      <c r="J69" s="217"/>
      <c r="K69" s="218"/>
    </row>
    <row r="70" spans="1:11" x14ac:dyDescent="0.2">
      <c r="A70" s="54"/>
      <c r="B70" s="54"/>
      <c r="C70" s="59"/>
      <c r="D70" s="216"/>
      <c r="E70" s="217"/>
      <c r="F70" s="217"/>
      <c r="G70" s="217"/>
      <c r="H70" s="217"/>
      <c r="I70" s="217"/>
      <c r="J70" s="217"/>
      <c r="K70" s="218"/>
    </row>
    <row r="71" spans="1:11" x14ac:dyDescent="0.2">
      <c r="A71" s="54"/>
      <c r="B71" s="54"/>
      <c r="C71" s="59"/>
      <c r="D71" s="216"/>
      <c r="E71" s="217"/>
      <c r="F71" s="217"/>
      <c r="G71" s="217"/>
      <c r="H71" s="217"/>
      <c r="I71" s="217"/>
      <c r="J71" s="217"/>
      <c r="K71" s="218"/>
    </row>
    <row r="72" spans="1:11" x14ac:dyDescent="0.2">
      <c r="A72" s="54"/>
      <c r="B72" s="54"/>
      <c r="C72" s="59"/>
      <c r="D72" s="216"/>
      <c r="E72" s="217"/>
      <c r="F72" s="217"/>
      <c r="G72" s="217"/>
      <c r="H72" s="217"/>
      <c r="I72" s="217"/>
      <c r="J72" s="217"/>
      <c r="K72" s="218"/>
    </row>
    <row r="73" spans="1:11" x14ac:dyDescent="0.2">
      <c r="A73" s="54"/>
      <c r="B73" s="54"/>
      <c r="C73" s="59"/>
      <c r="D73" s="216"/>
      <c r="E73" s="217"/>
      <c r="F73" s="217"/>
      <c r="G73" s="217"/>
      <c r="H73" s="217"/>
      <c r="I73" s="217"/>
      <c r="J73" s="217"/>
      <c r="K73" s="218"/>
    </row>
    <row r="74" spans="1:11" x14ac:dyDescent="0.2">
      <c r="A74" s="54"/>
      <c r="B74" s="54"/>
      <c r="C74" s="59"/>
      <c r="D74" s="216"/>
      <c r="E74" s="217"/>
      <c r="F74" s="217"/>
      <c r="G74" s="217"/>
      <c r="H74" s="217"/>
      <c r="I74" s="217"/>
      <c r="J74" s="217"/>
      <c r="K74" s="218"/>
    </row>
    <row r="75" spans="1:11" x14ac:dyDescent="0.2">
      <c r="A75" s="54"/>
      <c r="B75" s="54"/>
      <c r="C75" s="59"/>
      <c r="D75" s="216"/>
      <c r="E75" s="217"/>
      <c r="F75" s="217"/>
      <c r="G75" s="217"/>
      <c r="H75" s="217"/>
      <c r="I75" s="217"/>
      <c r="J75" s="217"/>
      <c r="K75" s="218"/>
    </row>
    <row r="76" spans="1:11" x14ac:dyDescent="0.2">
      <c r="A76" s="54"/>
      <c r="B76" s="54"/>
      <c r="C76" s="59"/>
      <c r="D76" s="216"/>
      <c r="E76" s="217"/>
      <c r="F76" s="217"/>
      <c r="G76" s="217"/>
      <c r="H76" s="217"/>
      <c r="I76" s="217"/>
      <c r="J76" s="217"/>
      <c r="K76" s="218"/>
    </row>
    <row r="77" spans="1:11" x14ac:dyDescent="0.2">
      <c r="A77" s="54"/>
      <c r="B77" s="54"/>
      <c r="C77" s="59"/>
      <c r="D77" s="216"/>
      <c r="E77" s="217"/>
      <c r="F77" s="217"/>
      <c r="G77" s="217"/>
      <c r="H77" s="217"/>
      <c r="I77" s="217"/>
      <c r="J77" s="217"/>
      <c r="K77" s="218"/>
    </row>
    <row r="78" spans="1:11" x14ac:dyDescent="0.2">
      <c r="A78" s="54"/>
      <c r="B78" s="54"/>
      <c r="C78" s="59"/>
      <c r="D78" s="216"/>
      <c r="E78" s="217"/>
      <c r="F78" s="217"/>
      <c r="G78" s="217"/>
      <c r="H78" s="217"/>
      <c r="I78" s="217"/>
      <c r="J78" s="217"/>
      <c r="K78" s="218"/>
    </row>
    <row r="79" spans="1:11" x14ac:dyDescent="0.2">
      <c r="A79" s="54"/>
      <c r="B79" s="54"/>
      <c r="C79" s="59"/>
      <c r="D79" s="216"/>
      <c r="E79" s="217"/>
      <c r="F79" s="217"/>
      <c r="G79" s="217"/>
      <c r="H79" s="217"/>
      <c r="I79" s="217"/>
      <c r="J79" s="217"/>
      <c r="K79" s="218"/>
    </row>
    <row r="80" spans="1:11" x14ac:dyDescent="0.2">
      <c r="A80" s="54" t="s">
        <v>29</v>
      </c>
      <c r="B80" s="54"/>
      <c r="C80" s="59"/>
      <c r="D80" s="216" t="s">
        <v>29</v>
      </c>
      <c r="E80" s="217"/>
      <c r="F80" s="217"/>
      <c r="G80" s="217"/>
      <c r="H80" s="217"/>
      <c r="I80" s="217"/>
      <c r="J80" s="217"/>
      <c r="K80" s="218"/>
    </row>
    <row r="81" spans="1:11" x14ac:dyDescent="0.2">
      <c r="A81" s="54" t="s">
        <v>29</v>
      </c>
      <c r="B81" s="54"/>
      <c r="C81" s="59"/>
      <c r="D81" s="216" t="s">
        <v>29</v>
      </c>
      <c r="E81" s="217"/>
      <c r="F81" s="217"/>
      <c r="G81" s="217"/>
      <c r="H81" s="217"/>
      <c r="I81" s="217"/>
      <c r="J81" s="217"/>
      <c r="K81" s="218"/>
    </row>
    <row r="82" spans="1:11" x14ac:dyDescent="0.2">
      <c r="A82" s="54" t="s">
        <v>29</v>
      </c>
      <c r="B82" s="54"/>
      <c r="C82" s="59"/>
      <c r="D82" s="216" t="s">
        <v>29</v>
      </c>
      <c r="E82" s="217"/>
      <c r="F82" s="217"/>
      <c r="G82" s="217"/>
      <c r="H82" s="217"/>
      <c r="I82" s="217"/>
      <c r="J82" s="217"/>
      <c r="K82" s="218"/>
    </row>
    <row r="83" spans="1:11" x14ac:dyDescent="0.2">
      <c r="A83" s="54" t="s">
        <v>29</v>
      </c>
      <c r="B83" s="54"/>
      <c r="C83" s="59"/>
      <c r="D83" s="216" t="s">
        <v>29</v>
      </c>
      <c r="E83" s="217"/>
      <c r="F83" s="217"/>
      <c r="G83" s="217"/>
      <c r="H83" s="217"/>
      <c r="I83" s="217"/>
      <c r="J83" s="217"/>
      <c r="K83" s="218"/>
    </row>
    <row r="84" spans="1:11" x14ac:dyDescent="0.2">
      <c r="A84" s="54" t="s">
        <v>29</v>
      </c>
      <c r="B84" s="54"/>
      <c r="C84" s="59"/>
      <c r="D84" s="216" t="s">
        <v>29</v>
      </c>
      <c r="E84" s="217"/>
      <c r="F84" s="217"/>
      <c r="G84" s="217"/>
      <c r="H84" s="217"/>
      <c r="I84" s="217"/>
      <c r="J84" s="217"/>
      <c r="K84" s="218"/>
    </row>
    <row r="85" spans="1:11" x14ac:dyDescent="0.2">
      <c r="A85" s="54" t="s">
        <v>29</v>
      </c>
      <c r="B85" s="54"/>
      <c r="C85" s="60"/>
      <c r="D85" s="216" t="s">
        <v>29</v>
      </c>
      <c r="E85" s="217"/>
      <c r="F85" s="217"/>
      <c r="G85" s="217"/>
      <c r="H85" s="217"/>
      <c r="I85" s="217"/>
      <c r="J85" s="217"/>
      <c r="K85" s="218"/>
    </row>
    <row r="86" spans="1:11" x14ac:dyDescent="0.2">
      <c r="A86" s="237" t="s">
        <v>90</v>
      </c>
      <c r="B86" s="238"/>
      <c r="C86" s="82">
        <f ca="1">SUMIF($B$24:$C$85,1,$C$24:$C$85)</f>
        <v>0</v>
      </c>
      <c r="D86" s="89">
        <f ca="1">C86*24</f>
        <v>0</v>
      </c>
      <c r="E86" s="90" t="s">
        <v>74</v>
      </c>
      <c r="F86" s="91"/>
      <c r="G86" s="91"/>
      <c r="H86" s="91"/>
      <c r="I86" s="91"/>
      <c r="J86" s="91"/>
      <c r="K86" s="92"/>
    </row>
    <row r="87" spans="1:11" ht="15" customHeight="1" x14ac:dyDescent="0.2">
      <c r="A87" s="237" t="s">
        <v>91</v>
      </c>
      <c r="B87" s="238"/>
      <c r="C87" s="82">
        <f ca="1">SUMIF($B$24:$C$85,2,$C$24:$C$85)</f>
        <v>0</v>
      </c>
      <c r="D87" s="89">
        <f ca="1">C87*24</f>
        <v>0</v>
      </c>
      <c r="E87" s="126" t="s">
        <v>95</v>
      </c>
      <c r="F87" s="94"/>
      <c r="G87" s="94"/>
      <c r="H87" s="94"/>
      <c r="I87" s="94"/>
      <c r="J87" s="94"/>
      <c r="K87" s="95"/>
    </row>
    <row r="88" spans="1:11" ht="15" customHeight="1" x14ac:dyDescent="0.2">
      <c r="A88" s="237" t="s">
        <v>92</v>
      </c>
      <c r="B88" s="238"/>
      <c r="C88" s="82">
        <f ca="1">SUMIF($B$24:$C$85,3,$C$24:$C$85)</f>
        <v>0</v>
      </c>
      <c r="D88" s="89">
        <f ca="1">C88*24</f>
        <v>0</v>
      </c>
      <c r="E88" s="93"/>
      <c r="F88" s="94"/>
      <c r="G88" s="94"/>
      <c r="H88" s="94"/>
      <c r="I88" s="94"/>
      <c r="J88" s="94"/>
      <c r="K88" s="95"/>
    </row>
    <row r="89" spans="1:11" ht="15" customHeight="1" x14ac:dyDescent="0.2">
      <c r="A89" s="237" t="s">
        <v>93</v>
      </c>
      <c r="B89" s="238"/>
      <c r="C89" s="82">
        <f ca="1">SUMIF($B$24:$C$85,4,$C$24:$C$85)</f>
        <v>0</v>
      </c>
      <c r="D89" s="89">
        <f ca="1">C89*24</f>
        <v>0</v>
      </c>
      <c r="E89" s="93"/>
      <c r="F89" s="94"/>
      <c r="G89" s="94"/>
      <c r="H89" s="94"/>
      <c r="I89" s="94"/>
      <c r="J89" s="94"/>
      <c r="K89" s="95"/>
    </row>
    <row r="90" spans="1:11" ht="15" customHeight="1" x14ac:dyDescent="0.2">
      <c r="A90" s="240" t="s">
        <v>94</v>
      </c>
      <c r="B90" s="241"/>
      <c r="C90" s="82">
        <f ca="1">SUMIF($B$24:$C$85,5,$C$24:$C$85)</f>
        <v>0</v>
      </c>
      <c r="D90" s="89">
        <f ca="1">C90*24</f>
        <v>0</v>
      </c>
      <c r="E90" s="96"/>
      <c r="F90" s="97"/>
      <c r="G90" s="97"/>
      <c r="H90" s="97"/>
      <c r="I90" s="97"/>
      <c r="J90" s="97"/>
      <c r="K90" s="98"/>
    </row>
    <row r="91" spans="1:11" ht="15" customHeight="1" x14ac:dyDescent="0.2">
      <c r="A91" s="56"/>
      <c r="B91" s="56"/>
      <c r="C91" s="51"/>
      <c r="E91" s="51"/>
      <c r="F91" s="51"/>
      <c r="G91" s="51"/>
      <c r="H91" s="51"/>
      <c r="I91" s="51"/>
      <c r="J91" s="51"/>
      <c r="K91" s="50"/>
    </row>
    <row r="92" spans="1:11" ht="12.75" customHeight="1" x14ac:dyDescent="0.2">
      <c r="A92" s="56"/>
      <c r="B92" s="56"/>
      <c r="K92" s="50"/>
    </row>
    <row r="93" spans="1:11" x14ac:dyDescent="0.2">
      <c r="A93" s="56"/>
      <c r="B93" s="56"/>
      <c r="K93" s="50"/>
    </row>
    <row r="95" spans="1:11" ht="15" customHeight="1" x14ac:dyDescent="0.2"/>
    <row r="96" spans="1:11" x14ac:dyDescent="0.2">
      <c r="A96" s="133"/>
      <c r="B96" s="133"/>
      <c r="C96" s="133"/>
      <c r="D96" s="133"/>
      <c r="E96" s="51"/>
      <c r="F96" s="51"/>
      <c r="G96" s="51"/>
    </row>
    <row r="97" spans="1:7" ht="15.75" customHeight="1" x14ac:dyDescent="0.2">
      <c r="A97" s="64"/>
      <c r="B97" s="64"/>
      <c r="C97" s="134"/>
      <c r="D97" s="224"/>
      <c r="E97" s="225"/>
      <c r="F97" s="225"/>
      <c r="G97" s="15"/>
    </row>
    <row r="98" spans="1:7" x14ac:dyDescent="0.2">
      <c r="A98" s="51"/>
      <c r="B98" s="51"/>
      <c r="C98" s="51"/>
      <c r="D98" s="51"/>
      <c r="E98" s="51"/>
      <c r="F98" s="51"/>
    </row>
    <row r="99" spans="1:7" ht="15" customHeight="1" x14ac:dyDescent="0.2">
      <c r="A99" s="51"/>
      <c r="B99" s="51"/>
      <c r="C99" s="51"/>
      <c r="D99" s="51"/>
      <c r="E99" s="51"/>
      <c r="F99" s="51"/>
    </row>
    <row r="100" spans="1:7" x14ac:dyDescent="0.2">
      <c r="A100" s="51"/>
      <c r="B100" s="51"/>
      <c r="C100" s="51"/>
      <c r="D100" s="51"/>
      <c r="E100" s="51"/>
      <c r="F100" s="51"/>
    </row>
    <row r="101" spans="1:7" ht="15" customHeight="1" x14ac:dyDescent="0.2">
      <c r="A101" s="51"/>
      <c r="B101" s="51"/>
      <c r="C101" s="51"/>
      <c r="D101" s="51"/>
      <c r="E101" s="51"/>
      <c r="F101" s="51"/>
    </row>
    <row r="102" spans="1:7" x14ac:dyDescent="0.2">
      <c r="A102" s="51"/>
      <c r="B102" s="51"/>
      <c r="C102" s="51"/>
      <c r="D102" s="51"/>
      <c r="E102" s="51"/>
      <c r="F102" s="51"/>
    </row>
    <row r="103" spans="1:7" ht="15" customHeight="1" x14ac:dyDescent="0.2">
      <c r="A103" s="133"/>
      <c r="B103" s="133"/>
      <c r="C103" s="133"/>
      <c r="D103" s="133"/>
      <c r="E103" s="51"/>
      <c r="F103" s="51"/>
      <c r="G103" s="51"/>
    </row>
    <row r="104" spans="1:7" x14ac:dyDescent="0.2">
      <c r="A104" s="64"/>
      <c r="B104" s="64"/>
      <c r="C104" s="134"/>
      <c r="D104" s="224"/>
      <c r="E104" s="225"/>
      <c r="F104" s="225"/>
      <c r="G104" s="15"/>
    </row>
    <row r="105" spans="1:7" x14ac:dyDescent="0.2">
      <c r="A105" s="51"/>
      <c r="B105" s="51"/>
      <c r="C105" s="51"/>
      <c r="D105" s="51"/>
      <c r="E105" s="51"/>
      <c r="F105" s="51"/>
    </row>
  </sheetData>
  <sheetProtection algorithmName="SHA-512" hashValue="+sySZRxlGjQPhttipGtr8/wfpHKFQkae/E1ZLXzU5Ru5K5R87xe6bw3KWHjMmmAbJes/KwBrHgc94N6LiXpo3A==" saltValue="8pEfARhmWfDpIR0S5O/9pA==" spinCount="100000" sheet="1" formatRows="0" selectLockedCells="1" sort="0"/>
  <mergeCells count="93">
    <mergeCell ref="D63:K63"/>
    <mergeCell ref="D58:K58"/>
    <mergeCell ref="D59:K59"/>
    <mergeCell ref="D60:K60"/>
    <mergeCell ref="D61:K61"/>
    <mergeCell ref="D62:K62"/>
    <mergeCell ref="D53:K53"/>
    <mergeCell ref="D54:K54"/>
    <mergeCell ref="D55:K55"/>
    <mergeCell ref="D56:K56"/>
    <mergeCell ref="D57:K57"/>
    <mergeCell ref="D48:K48"/>
    <mergeCell ref="D49:K49"/>
    <mergeCell ref="D50:K50"/>
    <mergeCell ref="D51:K51"/>
    <mergeCell ref="D52:K52"/>
    <mergeCell ref="D43:K43"/>
    <mergeCell ref="D44:K44"/>
    <mergeCell ref="D45:K45"/>
    <mergeCell ref="D46:K46"/>
    <mergeCell ref="D47:K47"/>
    <mergeCell ref="A88:B88"/>
    <mergeCell ref="A89:B89"/>
    <mergeCell ref="A90:B90"/>
    <mergeCell ref="D97:F97"/>
    <mergeCell ref="D104:F104"/>
    <mergeCell ref="A87:B87"/>
    <mergeCell ref="D76:K76"/>
    <mergeCell ref="D77:K77"/>
    <mergeCell ref="D78:K78"/>
    <mergeCell ref="D79:K79"/>
    <mergeCell ref="D80:K80"/>
    <mergeCell ref="D81:K81"/>
    <mergeCell ref="D82:K82"/>
    <mergeCell ref="D83:K83"/>
    <mergeCell ref="D84:K84"/>
    <mergeCell ref="D85:K85"/>
    <mergeCell ref="A86:B86"/>
    <mergeCell ref="D75:K75"/>
    <mergeCell ref="D64:K64"/>
    <mergeCell ref="D65:K65"/>
    <mergeCell ref="D66:K66"/>
    <mergeCell ref="D67:K67"/>
    <mergeCell ref="D68:K68"/>
    <mergeCell ref="D69:K69"/>
    <mergeCell ref="D70:K70"/>
    <mergeCell ref="D71:K71"/>
    <mergeCell ref="D72:K72"/>
    <mergeCell ref="D73:K73"/>
    <mergeCell ref="D74:K74"/>
    <mergeCell ref="D42:K42"/>
    <mergeCell ref="D32:K32"/>
    <mergeCell ref="D33:K33"/>
    <mergeCell ref="D34:K34"/>
    <mergeCell ref="D35:K35"/>
    <mergeCell ref="D37:K37"/>
    <mergeCell ref="D38:K38"/>
    <mergeCell ref="D39:K39"/>
    <mergeCell ref="D40:K40"/>
    <mergeCell ref="D41:K41"/>
    <mergeCell ref="L35:M35"/>
    <mergeCell ref="D36:K36"/>
    <mergeCell ref="D26:K26"/>
    <mergeCell ref="D27:K27"/>
    <mergeCell ref="D28:K28"/>
    <mergeCell ref="D29:K29"/>
    <mergeCell ref="D30:K30"/>
    <mergeCell ref="D31:K31"/>
    <mergeCell ref="D25:K25"/>
    <mergeCell ref="A15:C15"/>
    <mergeCell ref="D15:F15"/>
    <mergeCell ref="J15:K15"/>
    <mergeCell ref="A17:C17"/>
    <mergeCell ref="D17:F17"/>
    <mergeCell ref="J17:K17"/>
    <mergeCell ref="A18:C18"/>
    <mergeCell ref="D18:F18"/>
    <mergeCell ref="A20:C20"/>
    <mergeCell ref="D20:F20"/>
    <mergeCell ref="D24:K24"/>
    <mergeCell ref="A11:C11"/>
    <mergeCell ref="D11:F11"/>
    <mergeCell ref="J11:K11"/>
    <mergeCell ref="A13:C13"/>
    <mergeCell ref="D13:F13"/>
    <mergeCell ref="J13:K13"/>
    <mergeCell ref="A1:K1"/>
    <mergeCell ref="A5:J6"/>
    <mergeCell ref="K7:L7"/>
    <mergeCell ref="K8:L8"/>
    <mergeCell ref="A9:C9"/>
    <mergeCell ref="D9:F9"/>
    <mergeCell ref="J9:K9"/>
  </mergeCells>
  <dataValidations disablePrompts="1" count="1">
    <dataValidation type="whole" allowBlank="1" showInputMessage="1" showErrorMessage="1" sqref="B24:B85">
      <formula1>1</formula1>
      <formula2>5</formula2>
    </dataValidation>
  </dataValidations>
  <pageMargins left="0.78740157480314965" right="0.39370078740157483" top="0.59055118110236227" bottom="0.39370078740157483" header="0.51181102362204722" footer="0.19685039370078741"/>
  <pageSetup paperSize="9" scale="64" orientation="portrait" r:id="rId1"/>
  <headerFooter alignWithMargins="0">
    <oddFooter>&amp;L&amp;8Stand:  27.02.2023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CEE46A73F56C4DB0490EC36FFDDAD2" ma:contentTypeVersion="15" ma:contentTypeDescription="Ein neues Dokument erstellen." ma:contentTypeScope="" ma:versionID="6e2da0398a450fb0dc4d7596f65c884e">
  <xsd:schema xmlns:xsd="http://www.w3.org/2001/XMLSchema" xmlns:xs="http://www.w3.org/2001/XMLSchema" xmlns:p="http://schemas.microsoft.com/office/2006/metadata/properties" xmlns:ns2="85add35d-c6e0-4489-8974-a92c8b04369d" xmlns:ns3="377a83db-96fa-4c89-999f-1f1ca1c4a5ef" targetNamespace="http://schemas.microsoft.com/office/2006/metadata/properties" ma:root="true" ma:fieldsID="26393bdbc8cd861a4ca75770caa33325" ns2:_="" ns3:_="">
    <xsd:import namespace="85add35d-c6e0-4489-8974-a92c8b04369d"/>
    <xsd:import namespace="377a83db-96fa-4c89-999f-1f1ca1c4a5ef"/>
    <xsd:element name="properties">
      <xsd:complexType>
        <xsd:sequence>
          <xsd:element name="documentManagement">
            <xsd:complexType>
              <xsd:all>
                <xsd:element ref="ns2:_dlc_DocId" minOccurs="0"/>
                <xsd:element ref="ns2:_dlc_DocIdUrl" minOccurs="0"/>
                <xsd:element ref="ns2:_dlc_DocIdPersistId" minOccurs="0"/>
                <xsd:element ref="ns3:Art_x0020_des_x0020_Formulars"/>
                <xsd:element ref="ns3:Bearbeitungsstand"/>
                <xsd:element ref="ns3:Standort"/>
                <xsd:element ref="ns3:Foerdertatbestand"/>
                <xsd:element ref="ns3:Verfahrensschritt"/>
                <xsd:element ref="ns3:Inhalt_x0020_des_x0020_Dokuments"/>
                <xsd:element ref="ns3:Datum_x0020_des_x0020_Dokuments" minOccurs="0"/>
                <xsd:element ref="ns3:G_x00fc_ltig_x0020_bis" minOccurs="0"/>
                <xsd:element ref="ns3:Online" minOccurs="0"/>
                <xsd:element ref="ns3:Verantwortlicher" minOccurs="0"/>
                <xsd:element ref="ns3:Zust_x00e4_ndige_x0020_Stelle" minOccurs="0"/>
                <xsd:element ref="ns3:Bemerkung" minOccurs="0"/>
                <xsd:element ref="ns3:Projekt" minOccurs="0"/>
                <xsd:element ref="ns2:SharedWithUsers" minOccurs="0"/>
                <xsd:element ref="ns3:zgS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7a83db-96fa-4c89-999f-1f1ca1c4a5ef" elementFormDefault="qualified">
    <xsd:import namespace="http://schemas.microsoft.com/office/2006/documentManagement/types"/>
    <xsd:import namespace="http://schemas.microsoft.com/office/infopath/2007/PartnerControls"/>
    <xsd:element name="Art_x0020_des_x0020_Formulars" ma:index="11" ma:displayName="Art des Formulars" ma:default="Spezifisch" ma:format="Dropdown" ma:internalName="Art_x0020_des_x0020_Formulars">
      <xsd:simpleType>
        <xsd:restriction base="dms:Choice">
          <xsd:enumeration value="Muster"/>
          <xsd:enumeration value="Spezifisch"/>
          <xsd:enumeration value="Übergreifend"/>
        </xsd:restriction>
      </xsd:simpleType>
    </xsd:element>
    <xsd:element name="Bearbeitungsstand" ma:index="12"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13" ma:displayName="Standort" ma:default="Öffentliches Dokument" ma:format="Dropdown" ma:internalName="Standort">
      <xsd:simpleType>
        <xsd:restriction base="dms:Choice">
          <xsd:enumeration value="Öffentliches Dokument"/>
          <xsd:enumeration value="Internes Dokument"/>
        </xsd:restriction>
      </xsd:simpleType>
    </xsd:element>
    <xsd:element name="Foerdertatbestand" ma:index="14" ma:displayName="Foerdertatbestand" ma:default="1 Kontaktstelle Brexit" ma:format="Dropdown" ma:internalName="Foerdertatbestand">
      <xsd:simpleType>
        <xsd:restriction base="dms:Choice">
          <xsd:enumeration value="1 Kontaktstelle Brexit"/>
          <xsd:enumeration value="2 Partnerschaftsinitiative BW-UK"/>
          <xsd:enumeration value="3 Sachbearbeitung Arzneimitteleinfuhr"/>
          <xsd:enumeration value="4 Sonderprogramm für Staatliche Hochschulen"/>
          <xsd:enumeration value="5 Stärkung regionaler, nachhaltiger Wertschöpfung aus Holz aufgrund starker Beeinträchtigungen des Waren- und Technologietransfers mit dem UK sowie des Marktzugangs für KMU"/>
          <xsd:enumeration value="übergreifend"/>
        </xsd:restriction>
      </xsd:simpleType>
    </xsd:element>
    <xsd:element name="Verfahrensschritt" ma:index="15"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16"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L-Bank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Datum_x0020_des_x0020_Dokuments" ma:index="17" nillable="true" ma:displayName="Datum des Dokuments" ma:format="DateOnly" ma:internalName="Datum_x0020_des_x0020_Dokuments">
      <xsd:simpleType>
        <xsd:restriction base="dms:DateTime"/>
      </xsd:simpleType>
    </xsd:element>
    <xsd:element name="G_x00fc_ltig_x0020_bis" ma:index="18" nillable="true" ma:displayName="Gültig bis" ma:format="DateOnly" ma:internalName="G_x00fc_ltig_x0020_bis">
      <xsd:simpleType>
        <xsd:restriction base="dms:DateTime"/>
      </xsd:simpleType>
    </xsd:element>
    <xsd:element name="Online" ma:index="19" nillable="true" ma:displayName="Online" ma:format="DateOnly" ma:internalName="Online">
      <xsd:simpleType>
        <xsd:restriction base="dms:DateTime"/>
      </xsd:simpleType>
    </xsd:element>
    <xsd:element name="Verantwortlicher" ma:index="20" nillable="true" ma:displayName="Verantwortlicher" ma:list="UserInfo" ma:SharePointGroup="0" ma:internalName="Verantwortlich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Zust_x00e4_ndige_x0020_Stelle" ma:index="21" nillable="true" ma:displayName="Zuständige Stelle" ma:format="Dropdown" ma:internalName="Zust_x00e4_ndige_x0020_Stelle">
      <xsd:simpleType>
        <xsd:restriction base="dms:Choice">
          <xsd:enumeration value="‎"/>
          <xsd:enumeration value="Verwaltungsbehörde"/>
          <xsd:enumeration value="L-Bank"/>
          <xsd:enumeration value="WM"/>
          <xsd:enumeration value="MWK"/>
          <xsd:enumeration value="MLR45"/>
          <xsd:enumeration value="SM"/>
        </xsd:restriction>
      </xsd:simpleType>
    </xsd:element>
    <xsd:element name="Bemerkung" ma:index="22" nillable="true" ma:displayName="Bemerkung" ma:internalName="Bemerkung">
      <xsd:simpleType>
        <xsd:restriction base="dms:Text">
          <xsd:maxLength value="255"/>
        </xsd:restriction>
      </xsd:simpleType>
    </xsd:element>
    <xsd:element name="Projekt" ma:index="23" nillable="true" ma:displayName="Projekt" ma:default="BAR" ma:format="Dropdown" ma:internalName="Projekt">
      <xsd:simpleType>
        <xsd:restriction base="dms:Choice">
          <xsd:enumeration value="BAR"/>
        </xsd:restriction>
      </xsd:simpleType>
    </xsd:element>
    <xsd:element name="zgSt" ma:index="25" ma:displayName="zgSt" ma:default="zgStL" ma:format="Dropdown" ma:internalName="zgSt">
      <xsd:simpleType>
        <xsd:restriction base="dms:Choice">
          <xsd:enumeration value="zgStL"/>
          <xsd:enumeration value="zgStW"/>
          <xsd:enumeration value="zgStMW"/>
          <xsd:enumeration value="zgStM45"/>
          <xsd:enumeration value="zgStU"/>
          <xsd:enumeration value="zgS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t_x0020_des_x0020_Formulars xmlns="377a83db-96fa-4c89-999f-1f1ca1c4a5ef">Übergreifend</Art_x0020_des_x0020_Formulars>
    <Bemerkung xmlns="377a83db-96fa-4c89-999f-1f1ca1c4a5ef">öffentlich</Bemerkung>
    <_dlc_DocId xmlns="85add35d-c6e0-4489-8974-a92c8b04369d">MLRID-126067447-11</_dlc_DocId>
    <Standort xmlns="377a83db-96fa-4c89-999f-1f1ca1c4a5ef">Öffentliches Dokument</Standort>
    <Bearbeitungsstand xmlns="377a83db-96fa-4c89-999f-1f1ca1c4a5ef">Endfassung</Bearbeitungsstand>
    <G_x00fc_ltig_x0020_bis xmlns="377a83db-96fa-4c89-999f-1f1ca1c4a5ef" xsi:nil="true"/>
    <_dlc_DocIdUrl xmlns="85add35d-c6e0-4489-8974-a92c8b04369d">
      <Url>http://sp.bitbw.bwl.de/MLR/EFRE/BAR/_layouts/15/DocIdRedir.aspx?ID=MLRID-126067447-11</Url>
      <Description>MLRID-126067447-11</Description>
    </_dlc_DocIdUrl>
    <zgSt xmlns="377a83db-96fa-4c89-999f-1f1ca1c4a5ef">zgStL</zgSt>
    <Online xmlns="377a83db-96fa-4c89-999f-1f1ca1c4a5ef" xsi:nil="true"/>
    <Datum_x0020_des_x0020_Dokuments xmlns="377a83db-96fa-4c89-999f-1f1ca1c4a5ef">2023-07-13T22:00:00+00:00</Datum_x0020_des_x0020_Dokuments>
    <Zust_x00e4_ndige_x0020_Stelle xmlns="377a83db-96fa-4c89-999f-1f1ca1c4a5ef">‎</Zust_x00e4_ndige_x0020_Stelle>
    <Foerdertatbestand xmlns="377a83db-96fa-4c89-999f-1f1ca1c4a5ef">übergreifend</Foerdertatbestand>
    <Projekt xmlns="377a83db-96fa-4c89-999f-1f1ca1c4a5ef">BAR</Projekt>
    <Verantwortlicher xmlns="377a83db-96fa-4c89-999f-1f1ca1c4a5ef">
      <UserInfo>
        <DisplayName/>
        <AccountId xsi:nil="true"/>
        <AccountType/>
      </UserInfo>
    </Verantwortlicher>
    <Inhalt_x0020_des_x0020_Dokuments xmlns="377a83db-96fa-4c89-999f-1f1ca1c4a5ef">60 Zwischen-/Verwendungsnachweis | Personalaufwendungsübersicht je Mitarbeiter</Inhalt_x0020_des_x0020_Dokuments>
    <Verfahrensschritt xmlns="377a83db-96fa-4c89-999f-1f1ca1c4a5ef">60 Zwischen-/Verwendungsnachweis</Verfahrensschritt>
  </documentManagement>
</p:properties>
</file>

<file path=customXml/itemProps1.xml><?xml version="1.0" encoding="utf-8"?>
<ds:datastoreItem xmlns:ds="http://schemas.openxmlformats.org/officeDocument/2006/customXml" ds:itemID="{2173D194-65D6-4F7F-BA70-11EE3249FEE9}"/>
</file>

<file path=customXml/itemProps2.xml><?xml version="1.0" encoding="utf-8"?>
<ds:datastoreItem xmlns:ds="http://schemas.openxmlformats.org/officeDocument/2006/customXml" ds:itemID="{574F53EC-AAC2-4FDD-AD9F-ED3D43B4BEB9}"/>
</file>

<file path=customXml/itemProps3.xml><?xml version="1.0" encoding="utf-8"?>
<ds:datastoreItem xmlns:ds="http://schemas.openxmlformats.org/officeDocument/2006/customXml" ds:itemID="{69BA51FB-C752-4126-99EF-DB303AAB9031}"/>
</file>

<file path=customXml/itemProps4.xml><?xml version="1.0" encoding="utf-8"?>
<ds:datastoreItem xmlns:ds="http://schemas.openxmlformats.org/officeDocument/2006/customXml" ds:itemID="{BF9EA39A-0381-42DB-A694-B52ECC16620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54</vt:i4>
      </vt:variant>
    </vt:vector>
  </HeadingPairs>
  <TitlesOfParts>
    <vt:vector size="70" baseType="lpstr">
      <vt:lpstr>Personalaufwendungsübersicht</vt:lpstr>
      <vt:lpstr>Erläuterungen</vt:lpstr>
      <vt:lpstr>Tätigkeitsnachweis A</vt:lpstr>
      <vt:lpstr>Tätigkeitsnachweis B (Januar) </vt:lpstr>
      <vt:lpstr>Tätigkeitsnachweis B (Februar)</vt:lpstr>
      <vt:lpstr>Tätigkeitsnachweis B (März)</vt:lpstr>
      <vt:lpstr>Tätigkeitsnachweis B (April)</vt:lpstr>
      <vt:lpstr>Tätigkeitsnachweis B (Mai)</vt:lpstr>
      <vt:lpstr>Tätigkeitsnachweis B (Juni)</vt:lpstr>
      <vt:lpstr>Tätigkeitsnachweis B (Juli)</vt:lpstr>
      <vt:lpstr>Tätigkeitsnachweis B (August)</vt:lpstr>
      <vt:lpstr>Tätigkeitsnachweis B (September</vt:lpstr>
      <vt:lpstr>Tätigkeitsnachweis B (Oktober)</vt:lpstr>
      <vt:lpstr>Tätigkeitsnachweis B (November)</vt:lpstr>
      <vt:lpstr>Tätigkeitsnachweis B (Dezember)</vt:lpstr>
      <vt:lpstr>VwV</vt:lpstr>
      <vt:lpstr>Personalaufwendungsübersicht!Druckbereich</vt:lpstr>
      <vt:lpstr>'Tätigkeitsnachweis A'!Druckbereich</vt:lpstr>
      <vt:lpstr>'Tätigkeitsnachweis B (April)'!Druckbereich</vt:lpstr>
      <vt:lpstr>'Tätigkeitsnachweis B (August)'!Druckbereich</vt:lpstr>
      <vt:lpstr>'Tätigkeitsnachweis B (Dezember)'!Druckbereich</vt:lpstr>
      <vt:lpstr>'Tätigkeitsnachweis B (Februar)'!Druckbereich</vt:lpstr>
      <vt:lpstr>'Tätigkeitsnachweis B (Januar) '!Druckbereich</vt:lpstr>
      <vt:lpstr>'Tätigkeitsnachweis B (Juli)'!Druckbereich</vt:lpstr>
      <vt:lpstr>'Tätigkeitsnachweis B (Juni)'!Druckbereich</vt:lpstr>
      <vt:lpstr>'Tätigkeitsnachweis B (Mai)'!Druckbereich</vt:lpstr>
      <vt:lpstr>'Tätigkeitsnachweis B (März)'!Druckbereich</vt:lpstr>
      <vt:lpstr>'Tätigkeitsnachweis B (November)'!Druckbereich</vt:lpstr>
      <vt:lpstr>'Tätigkeitsnachweis B (Oktober)'!Druckbereich</vt:lpstr>
      <vt:lpstr>'Tätigkeitsnachweis B (September'!Druckbereich</vt:lpstr>
      <vt:lpstr>Erläuterungen!Drucktitel</vt:lpstr>
      <vt:lpstr>'Tätigkeitsnachweis A'!Text40</vt:lpstr>
      <vt:lpstr>'Tätigkeitsnachweis B (April)'!Text40</vt:lpstr>
      <vt:lpstr>'Tätigkeitsnachweis B (August)'!Text40</vt:lpstr>
      <vt:lpstr>'Tätigkeitsnachweis B (Dezember)'!Text40</vt:lpstr>
      <vt:lpstr>'Tätigkeitsnachweis B (Februar)'!Text40</vt:lpstr>
      <vt:lpstr>'Tätigkeitsnachweis B (Januar) '!Text40</vt:lpstr>
      <vt:lpstr>'Tätigkeitsnachweis B (Juli)'!Text40</vt:lpstr>
      <vt:lpstr>'Tätigkeitsnachweis B (Juni)'!Text40</vt:lpstr>
      <vt:lpstr>'Tätigkeitsnachweis B (Mai)'!Text40</vt:lpstr>
      <vt:lpstr>'Tätigkeitsnachweis B (März)'!Text40</vt:lpstr>
      <vt:lpstr>'Tätigkeitsnachweis B (November)'!Text40</vt:lpstr>
      <vt:lpstr>'Tätigkeitsnachweis B (Oktober)'!Text40</vt:lpstr>
      <vt:lpstr>'Tätigkeitsnachweis B (September'!Text40</vt:lpstr>
      <vt:lpstr>'Tätigkeitsnachweis A'!Text41</vt:lpstr>
      <vt:lpstr>'Tätigkeitsnachweis B (April)'!Text41</vt:lpstr>
      <vt:lpstr>'Tätigkeitsnachweis B (August)'!Text41</vt:lpstr>
      <vt:lpstr>'Tätigkeitsnachweis B (Dezember)'!Text41</vt:lpstr>
      <vt:lpstr>'Tätigkeitsnachweis B (Februar)'!Text41</vt:lpstr>
      <vt:lpstr>'Tätigkeitsnachweis B (Januar) '!Text41</vt:lpstr>
      <vt:lpstr>'Tätigkeitsnachweis B (Juli)'!Text41</vt:lpstr>
      <vt:lpstr>'Tätigkeitsnachweis B (Juni)'!Text41</vt:lpstr>
      <vt:lpstr>'Tätigkeitsnachweis B (Mai)'!Text41</vt:lpstr>
      <vt:lpstr>'Tätigkeitsnachweis B (März)'!Text41</vt:lpstr>
      <vt:lpstr>'Tätigkeitsnachweis B (November)'!Text41</vt:lpstr>
      <vt:lpstr>'Tätigkeitsnachweis B (Oktober)'!Text41</vt:lpstr>
      <vt:lpstr>'Tätigkeitsnachweis B (September'!Text41</vt:lpstr>
      <vt:lpstr>'Tätigkeitsnachweis A'!Text45</vt:lpstr>
      <vt:lpstr>'Tätigkeitsnachweis B (April)'!Text45</vt:lpstr>
      <vt:lpstr>'Tätigkeitsnachweis B (August)'!Text45</vt:lpstr>
      <vt:lpstr>'Tätigkeitsnachweis B (Dezember)'!Text45</vt:lpstr>
      <vt:lpstr>'Tätigkeitsnachweis B (Februar)'!Text45</vt:lpstr>
      <vt:lpstr>'Tätigkeitsnachweis B (Januar) '!Text45</vt:lpstr>
      <vt:lpstr>'Tätigkeitsnachweis B (Juli)'!Text45</vt:lpstr>
      <vt:lpstr>'Tätigkeitsnachweis B (Juni)'!Text45</vt:lpstr>
      <vt:lpstr>'Tätigkeitsnachweis B (Mai)'!Text45</vt:lpstr>
      <vt:lpstr>'Tätigkeitsnachweis B (März)'!Text45</vt:lpstr>
      <vt:lpstr>'Tätigkeitsnachweis B (November)'!Text45</vt:lpstr>
      <vt:lpstr>'Tätigkeitsnachweis B (Oktober)'!Text45</vt:lpstr>
      <vt:lpstr>'Tätigkeitsnachweis B (September'!Text45</vt:lpstr>
    </vt:vector>
  </TitlesOfParts>
  <Company>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Brotsmann, Rita (FH 9)</dc:creator>
  <cp:keywords>in Karenz</cp:keywords>
  <cp:lastModifiedBy>aopmsrvuser</cp:lastModifiedBy>
  <cp:lastPrinted>2015-04-17T08:36:37Z</cp:lastPrinted>
  <dcterms:created xsi:type="dcterms:W3CDTF">2012-01-19T11:56:44Z</dcterms:created>
  <dcterms:modified xsi:type="dcterms:W3CDTF">2023-07-14T04:46:44Z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ersonalkostenuebersicht_Version">
    <vt:lpwstr>EFRE2021-2027_1.0</vt:lpwstr>
  </property>
  <property fmtid="{D5CDD505-2E9C-101B-9397-08002B2CF9AE}" pid="3" name="Plausi_ZuMa">
    <vt:lpwstr>EFRE_PKUE</vt:lpwstr>
  </property>
  <property fmtid="{D5CDD505-2E9C-101B-9397-08002B2CF9AE}" pid="4" name="FileID">
    <vt:lpwstr>0000000000086ee4d41d8cd98f00b204e9800998ecf8427e31be0be0f1616131ff38450d8b0f7e801a1bc999de25d8b7cb0bab306367a660</vt:lpwstr>
  </property>
  <property fmtid="{D5CDD505-2E9C-101B-9397-08002B2CF9AE}" pid="5" name="ContentTypeId">
    <vt:lpwstr>0x01010076CEE46A73F56C4DB0490EC36FFDDAD2</vt:lpwstr>
  </property>
  <property fmtid="{D5CDD505-2E9C-101B-9397-08002B2CF9AE}" pid="6" name="_dlc_DocIdItemGuid">
    <vt:lpwstr>d0a05f98-6e73-4273-a359-1f93957c7320</vt:lpwstr>
  </property>
</Properties>
</file>