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0" yWindow="120" windowWidth="24240" windowHeight="16320"/>
  </bookViews>
  <sheets>
    <sheet name="Wirtschaftsplan" sheetId="1" r:id="rId1"/>
  </sheets>
  <definedNames>
    <definedName name="_xlnm.Print_Area" localSheetId="0">Wirtschaftsplan!$A$1:$R$66</definedName>
  </definedNames>
  <calcPr calcId="145621"/>
</workbook>
</file>

<file path=xl/calcChain.xml><?xml version="1.0" encoding="utf-8"?>
<calcChain xmlns="http://schemas.openxmlformats.org/spreadsheetml/2006/main">
  <c r="D58" i="1" l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R38" i="1" l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C38" i="1"/>
  <c r="C12" i="1" l="1"/>
  <c r="D12" i="1" s="1"/>
  <c r="E12" i="1" s="1"/>
  <c r="F12" i="1" s="1"/>
  <c r="G12" i="1" s="1"/>
  <c r="H12" i="1" s="1"/>
  <c r="I12" i="1" s="1"/>
  <c r="J12" i="1" s="1"/>
  <c r="K12" i="1" s="1"/>
  <c r="L12" i="1" s="1"/>
  <c r="M12" i="1" s="1"/>
  <c r="N12" i="1" s="1"/>
  <c r="O12" i="1" s="1"/>
  <c r="P12" i="1" s="1"/>
  <c r="Q12" i="1" s="1"/>
  <c r="R12" i="1" s="1"/>
  <c r="C35" i="1" l="1"/>
  <c r="C53" i="1" s="1"/>
  <c r="C54" i="1" l="1"/>
  <c r="C52" i="1"/>
  <c r="C36" i="1"/>
  <c r="C34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C56" i="1" l="1"/>
  <c r="C57" i="1"/>
  <c r="C55" i="1"/>
  <c r="C58" i="1" l="1"/>
  <c r="C59" i="1" s="1"/>
  <c r="C37" i="1"/>
  <c r="C39" i="1" s="1"/>
  <c r="C65" i="1" l="1"/>
  <c r="C62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R35" i="1"/>
  <c r="R53" i="1" s="1"/>
  <c r="Q35" i="1"/>
  <c r="Q53" i="1" s="1"/>
  <c r="P35" i="1"/>
  <c r="P53" i="1" s="1"/>
  <c r="O35" i="1"/>
  <c r="O53" i="1" s="1"/>
  <c r="N35" i="1"/>
  <c r="N53" i="1" s="1"/>
  <c r="M35" i="1"/>
  <c r="M53" i="1" s="1"/>
  <c r="L35" i="1"/>
  <c r="L53" i="1" s="1"/>
  <c r="K35" i="1"/>
  <c r="K53" i="1" s="1"/>
  <c r="J35" i="1"/>
  <c r="J53" i="1" s="1"/>
  <c r="I35" i="1"/>
  <c r="I53" i="1" s="1"/>
  <c r="H35" i="1"/>
  <c r="H53" i="1" s="1"/>
  <c r="G35" i="1"/>
  <c r="G53" i="1" s="1"/>
  <c r="F35" i="1"/>
  <c r="F53" i="1" s="1"/>
  <c r="E35" i="1"/>
  <c r="E53" i="1" s="1"/>
  <c r="D35" i="1"/>
  <c r="D53" i="1" s="1"/>
  <c r="R34" i="1"/>
  <c r="R39" i="1" s="1"/>
  <c r="Q34" i="1"/>
  <c r="Q39" i="1" s="1"/>
  <c r="P34" i="1"/>
  <c r="O34" i="1"/>
  <c r="N34" i="1"/>
  <c r="M34" i="1"/>
  <c r="M39" i="1" s="1"/>
  <c r="L34" i="1"/>
  <c r="K34" i="1"/>
  <c r="J34" i="1"/>
  <c r="I34" i="1"/>
  <c r="I39" i="1" s="1"/>
  <c r="H34" i="1"/>
  <c r="G34" i="1"/>
  <c r="F34" i="1"/>
  <c r="E34" i="1"/>
  <c r="E39" i="1" s="1"/>
  <c r="D34" i="1"/>
  <c r="F39" i="1" l="1"/>
  <c r="G39" i="1"/>
  <c r="K39" i="1"/>
  <c r="D39" i="1"/>
  <c r="H39" i="1"/>
  <c r="L39" i="1"/>
  <c r="P39" i="1"/>
  <c r="J39" i="1"/>
  <c r="N39" i="1"/>
  <c r="O39" i="1"/>
  <c r="M57" i="1"/>
  <c r="M55" i="1"/>
  <c r="M56" i="1"/>
  <c r="J56" i="1"/>
  <c r="J57" i="1"/>
  <c r="J55" i="1"/>
  <c r="G55" i="1"/>
  <c r="G56" i="1"/>
  <c r="G57" i="1"/>
  <c r="K55" i="1"/>
  <c r="K56" i="1"/>
  <c r="K57" i="1"/>
  <c r="O55" i="1"/>
  <c r="O56" i="1"/>
  <c r="O57" i="1"/>
  <c r="O59" i="1" s="1"/>
  <c r="D55" i="1"/>
  <c r="D56" i="1"/>
  <c r="D57" i="1"/>
  <c r="H55" i="1"/>
  <c r="H56" i="1"/>
  <c r="H57" i="1"/>
  <c r="L55" i="1"/>
  <c r="L56" i="1"/>
  <c r="L57" i="1"/>
  <c r="P55" i="1"/>
  <c r="P56" i="1"/>
  <c r="P57" i="1"/>
  <c r="E57" i="1"/>
  <c r="E55" i="1"/>
  <c r="E56" i="1"/>
  <c r="I57" i="1"/>
  <c r="I55" i="1"/>
  <c r="I56" i="1"/>
  <c r="Q57" i="1"/>
  <c r="Q55" i="1"/>
  <c r="Q56" i="1"/>
  <c r="F56" i="1"/>
  <c r="F57" i="1"/>
  <c r="F55" i="1"/>
  <c r="F59" i="1" s="1"/>
  <c r="N56" i="1"/>
  <c r="N57" i="1"/>
  <c r="N55" i="1"/>
  <c r="R56" i="1"/>
  <c r="R59" i="1" s="1"/>
  <c r="R65" i="1" s="1"/>
  <c r="R57" i="1"/>
  <c r="R55" i="1"/>
  <c r="D65" i="1" l="1"/>
  <c r="F65" i="1"/>
  <c r="K65" i="1"/>
  <c r="O65" i="1"/>
  <c r="E59" i="1"/>
  <c r="E65" i="1" s="1"/>
  <c r="D59" i="1"/>
  <c r="Q59" i="1"/>
  <c r="Q65" i="1" s="1"/>
  <c r="K59" i="1"/>
  <c r="G59" i="1"/>
  <c r="G65" i="1" s="1"/>
  <c r="N59" i="1"/>
  <c r="N65" i="1" s="1"/>
  <c r="P59" i="1"/>
  <c r="P65" i="1" s="1"/>
  <c r="M59" i="1"/>
  <c r="M65" i="1" s="1"/>
  <c r="D62" i="1"/>
  <c r="K62" i="1"/>
  <c r="R62" i="1"/>
  <c r="G62" i="1"/>
  <c r="N62" i="1"/>
  <c r="O62" i="1"/>
  <c r="F62" i="1"/>
  <c r="H62" i="1" l="1"/>
  <c r="H59" i="1"/>
  <c r="H65" i="1" s="1"/>
  <c r="L62" i="1"/>
  <c r="L59" i="1"/>
  <c r="L65" i="1" s="1"/>
  <c r="P62" i="1"/>
  <c r="Q62" i="1"/>
  <c r="J62" i="1"/>
  <c r="J59" i="1"/>
  <c r="J65" i="1" s="1"/>
  <c r="I62" i="1"/>
  <c r="I59" i="1"/>
  <c r="I65" i="1" s="1"/>
  <c r="E62" i="1"/>
  <c r="M62" i="1"/>
</calcChain>
</file>

<file path=xl/sharedStrings.xml><?xml version="1.0" encoding="utf-8"?>
<sst xmlns="http://schemas.openxmlformats.org/spreadsheetml/2006/main" count="69" uniqueCount="54">
  <si>
    <t>Wirtschaftsplan</t>
  </si>
  <si>
    <t>Antragsteller</t>
  </si>
  <si>
    <t>Projektname</t>
  </si>
  <si>
    <t xml:space="preserve">Annahmen </t>
  </si>
  <si>
    <t>Eingabe</t>
  </si>
  <si>
    <t>Fläche Fremdvermietung Büro</t>
  </si>
  <si>
    <t>Fremdvermietung Lagerräume TG</t>
  </si>
  <si>
    <t>Fremdvermietung Lagerräume EG</t>
  </si>
  <si>
    <t>Belegungsgrad</t>
  </si>
  <si>
    <t>%</t>
  </si>
  <si>
    <t>Mietzins Lagerräume TG</t>
  </si>
  <si>
    <t>Mietzins Lagerräume EG</t>
  </si>
  <si>
    <t>Miete Veranstaltungsraum</t>
  </si>
  <si>
    <t xml:space="preserve">EUR </t>
  </si>
  <si>
    <t xml:space="preserve">Parkplätze außen </t>
  </si>
  <si>
    <t>Anzahl</t>
  </si>
  <si>
    <t xml:space="preserve">Preis je Parkplatz außen </t>
  </si>
  <si>
    <t xml:space="preserve">Parkplätze Tiefgarage </t>
  </si>
  <si>
    <t>Preis je Parkplatz Tiefgarage</t>
  </si>
  <si>
    <t xml:space="preserve">Fläche Eigennutzung </t>
  </si>
  <si>
    <t>Mieterlöse</t>
  </si>
  <si>
    <t>Berechnung</t>
  </si>
  <si>
    <t xml:space="preserve">Erlös aus Parkplätzen außen </t>
  </si>
  <si>
    <t xml:space="preserve">Erlös aus Parkplätzen Tiefgarage </t>
  </si>
  <si>
    <t>Betriebskosten</t>
  </si>
  <si>
    <t xml:space="preserve">Instandhaltung </t>
  </si>
  <si>
    <t xml:space="preserve">betriebliche Aufwendungen </t>
  </si>
  <si>
    <t xml:space="preserve">Personalkosten </t>
  </si>
  <si>
    <t>Nebenkosten Leerstand</t>
  </si>
  <si>
    <t>Nebenkosten Eigennutzung</t>
  </si>
  <si>
    <t>Vorläufiges Betriebsergebnis</t>
  </si>
  <si>
    <t>Erlös aus Nebenkosten (Büros)</t>
  </si>
  <si>
    <t xml:space="preserve">Rückstellungen </t>
  </si>
  <si>
    <t>Abschreibungen</t>
  </si>
  <si>
    <r>
      <t xml:space="preserve">Verwaltungskosten
</t>
    </r>
    <r>
      <rPr>
        <sz val="9"/>
        <rFont val="Arial"/>
        <family val="2"/>
      </rPr>
      <t>(4% der o.g. Mieteinnahmen)</t>
    </r>
  </si>
  <si>
    <r>
      <t xml:space="preserve">Technische Umbauten 
</t>
    </r>
    <r>
      <rPr>
        <sz val="9"/>
        <rFont val="Arial"/>
        <family val="2"/>
      </rPr>
      <t>(2,5% der o.g. Mieteinnahmen)</t>
    </r>
  </si>
  <si>
    <r>
      <t xml:space="preserve">Mietausfall 
</t>
    </r>
    <r>
      <rPr>
        <sz val="9"/>
        <rFont val="Arial"/>
        <family val="2"/>
      </rPr>
      <t>(4% der o.g. Mieteinnahmen)</t>
    </r>
  </si>
  <si>
    <r>
      <t xml:space="preserve">Nebenkosten Vermietung 
</t>
    </r>
    <r>
      <rPr>
        <sz val="9"/>
        <rFont val="Arial"/>
        <family val="2"/>
      </rPr>
      <t>(analog Erlös aus Nebenkosten)</t>
    </r>
  </si>
  <si>
    <r>
      <t xml:space="preserve">Erlös aus Mieteinnahmen 
</t>
    </r>
    <r>
      <rPr>
        <sz val="9"/>
        <rFont val="Arial"/>
        <family val="2"/>
      </rPr>
      <t>(Büros, Veranstaltungsraum, Lagerräume TG/EG)</t>
    </r>
  </si>
  <si>
    <t>m²</t>
  </si>
  <si>
    <t>EUR/m²</t>
  </si>
  <si>
    <t>EUR</t>
  </si>
  <si>
    <t>Summe Mieterlöse</t>
  </si>
  <si>
    <t>Summe Betriebskosten ohne Rückstellungen und Abschreibungen</t>
  </si>
  <si>
    <t>Vorläufiges Betriebsergebnis ohne Rückstellungen und Abschreibungen</t>
  </si>
  <si>
    <t>Mietzins Büro je m²</t>
  </si>
  <si>
    <t>Erlös aus Nebenkosten je m²</t>
  </si>
  <si>
    <t xml:space="preserve">Summe Gesamtbetriebskosten </t>
  </si>
  <si>
    <t>Jahr der geplanten Fertigstellung</t>
  </si>
  <si>
    <t>Sonstige Erlöse:</t>
  </si>
  <si>
    <t>Sonstige Erlöse</t>
  </si>
  <si>
    <t>Sonstige Kosten:</t>
  </si>
  <si>
    <t>EFRE 2014-2020 VwV EVI</t>
  </si>
  <si>
    <t>Infrastruktur für Gründungsprozesse von Start-up-Acceleratoren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</si>
</sst>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8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b/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2" borderId="0" xfId="0" applyFill="1" applyProtection="1"/>
    <xf numFmtId="0" fontId="1" fillId="2" borderId="0" xfId="0" applyFont="1" applyFill="1" applyProtection="1"/>
    <xf numFmtId="0" fontId="2" fillId="2" borderId="0" xfId="0" applyFont="1" applyFill="1" applyProtection="1"/>
    <xf numFmtId="0" fontId="2" fillId="2" borderId="0" xfId="0" applyFont="1" applyFill="1" applyBorder="1" applyAlignment="1" applyProtection="1"/>
    <xf numFmtId="0" fontId="2" fillId="2" borderId="0" xfId="0" applyFont="1" applyFill="1" applyBorder="1" applyProtection="1"/>
    <xf numFmtId="3" fontId="3" fillId="2" borderId="0" xfId="0" applyNumberFormat="1" applyFont="1" applyFill="1" applyProtection="1"/>
    <xf numFmtId="49" fontId="3" fillId="2" borderId="0" xfId="0" applyNumberFormat="1" applyFont="1" applyFill="1" applyAlignment="1" applyProtection="1">
      <alignment horizontal="center"/>
    </xf>
    <xf numFmtId="0" fontId="4" fillId="3" borderId="4" xfId="0" applyNumberFormat="1" applyFont="1" applyFill="1" applyBorder="1" applyAlignment="1" applyProtection="1">
      <alignment horizontal="center" vertical="center"/>
    </xf>
    <xf numFmtId="3" fontId="2" fillId="2" borderId="4" xfId="0" applyNumberFormat="1" applyFont="1" applyFill="1" applyBorder="1" applyProtection="1"/>
    <xf numFmtId="49" fontId="6" fillId="2" borderId="4" xfId="0" applyNumberFormat="1" applyFont="1" applyFill="1" applyBorder="1" applyAlignment="1" applyProtection="1">
      <alignment horizontal="center"/>
    </xf>
    <xf numFmtId="3" fontId="6" fillId="2" borderId="4" xfId="0" applyNumberFormat="1" applyFont="1" applyFill="1" applyBorder="1" applyProtection="1">
      <protection locked="0"/>
    </xf>
    <xf numFmtId="9" fontId="6" fillId="2" borderId="4" xfId="0" applyNumberFormat="1" applyFont="1" applyFill="1" applyBorder="1" applyProtection="1">
      <protection locked="0"/>
    </xf>
    <xf numFmtId="4" fontId="6" fillId="2" borderId="4" xfId="0" applyNumberFormat="1" applyFont="1" applyFill="1" applyBorder="1" applyProtection="1">
      <protection locked="0"/>
    </xf>
    <xf numFmtId="3" fontId="2" fillId="2" borderId="10" xfId="0" applyNumberFormat="1" applyFont="1" applyFill="1" applyBorder="1" applyProtection="1"/>
    <xf numFmtId="49" fontId="6" fillId="2" borderId="10" xfId="0" applyNumberFormat="1" applyFont="1" applyFill="1" applyBorder="1" applyAlignment="1" applyProtection="1">
      <alignment horizontal="center"/>
    </xf>
    <xf numFmtId="4" fontId="6" fillId="2" borderId="10" xfId="0" applyNumberFormat="1" applyFont="1" applyFill="1" applyBorder="1" applyProtection="1">
      <protection locked="0"/>
    </xf>
    <xf numFmtId="3" fontId="2" fillId="2" borderId="11" xfId="0" applyNumberFormat="1" applyFont="1" applyFill="1" applyBorder="1" applyProtection="1"/>
    <xf numFmtId="49" fontId="6" fillId="2" borderId="11" xfId="0" applyNumberFormat="1" applyFont="1" applyFill="1" applyBorder="1" applyAlignment="1" applyProtection="1">
      <alignment horizontal="center"/>
    </xf>
    <xf numFmtId="3" fontId="6" fillId="2" borderId="11" xfId="0" applyNumberFormat="1" applyFont="1" applyFill="1" applyBorder="1" applyProtection="1">
      <protection locked="0"/>
    </xf>
    <xf numFmtId="3" fontId="6" fillId="2" borderId="0" xfId="0" applyNumberFormat="1" applyFont="1" applyFill="1" applyProtection="1"/>
    <xf numFmtId="49" fontId="6" fillId="2" borderId="0" xfId="0" applyNumberFormat="1" applyFont="1" applyFill="1" applyAlignment="1" applyProtection="1">
      <alignment horizontal="center"/>
    </xf>
    <xf numFmtId="3" fontId="2" fillId="2" borderId="13" xfId="0" applyNumberFormat="1" applyFont="1" applyFill="1" applyBorder="1" applyProtection="1"/>
    <xf numFmtId="49" fontId="6" fillId="2" borderId="0" xfId="0" applyNumberFormat="1" applyFont="1" applyFill="1" applyBorder="1" applyAlignment="1" applyProtection="1">
      <alignment horizontal="center"/>
    </xf>
    <xf numFmtId="3" fontId="4" fillId="2" borderId="7" xfId="0" applyNumberFormat="1" applyFont="1" applyFill="1" applyBorder="1" applyAlignment="1" applyProtection="1"/>
    <xf numFmtId="3" fontId="4" fillId="2" borderId="8" xfId="0" applyNumberFormat="1" applyFont="1" applyFill="1" applyBorder="1" applyAlignment="1" applyProtection="1"/>
    <xf numFmtId="3" fontId="4" fillId="2" borderId="0" xfId="0" applyNumberFormat="1" applyFont="1" applyFill="1" applyProtection="1"/>
    <xf numFmtId="49" fontId="7" fillId="2" borderId="0" xfId="0" applyNumberFormat="1" applyFont="1" applyFill="1" applyAlignment="1" applyProtection="1">
      <alignment horizontal="center"/>
    </xf>
    <xf numFmtId="3" fontId="7" fillId="2" borderId="0" xfId="0" applyNumberFormat="1" applyFont="1" applyFill="1" applyProtection="1"/>
    <xf numFmtId="3" fontId="2" fillId="2" borderId="0" xfId="0" applyNumberFormat="1" applyFont="1" applyFill="1" applyProtection="1"/>
    <xf numFmtId="3" fontId="8" fillId="2" borderId="0" xfId="0" applyNumberFormat="1" applyFont="1" applyFill="1" applyProtection="1"/>
    <xf numFmtId="0" fontId="0" fillId="2" borderId="0" xfId="0" applyFill="1"/>
    <xf numFmtId="0" fontId="0" fillId="2" borderId="0" xfId="0" applyFont="1" applyFill="1"/>
    <xf numFmtId="4" fontId="6" fillId="2" borderId="4" xfId="0" applyNumberFormat="1" applyFont="1" applyFill="1" applyBorder="1" applyProtection="1"/>
    <xf numFmtId="4" fontId="6" fillId="2" borderId="12" xfId="0" applyNumberFormat="1" applyFont="1" applyFill="1" applyBorder="1" applyProtection="1"/>
    <xf numFmtId="4" fontId="7" fillId="3" borderId="4" xfId="0" applyNumberFormat="1" applyFont="1" applyFill="1" applyBorder="1" applyProtection="1"/>
    <xf numFmtId="4" fontId="6" fillId="2" borderId="12" xfId="0" applyNumberFormat="1" applyFont="1" applyFill="1" applyBorder="1" applyProtection="1">
      <protection locked="0"/>
    </xf>
    <xf numFmtId="0" fontId="0" fillId="2" borderId="0" xfId="0" applyFill="1" applyBorder="1"/>
    <xf numFmtId="3" fontId="6" fillId="2" borderId="14" xfId="0" applyNumberFormat="1" applyFont="1" applyFill="1" applyBorder="1" applyProtection="1">
      <protection locked="0"/>
    </xf>
    <xf numFmtId="3" fontId="2" fillId="2" borderId="17" xfId="0" applyNumberFormat="1" applyFont="1" applyFill="1" applyBorder="1" applyProtection="1"/>
    <xf numFmtId="49" fontId="6" fillId="2" borderId="17" xfId="0" applyNumberFormat="1" applyFont="1" applyFill="1" applyBorder="1" applyAlignment="1" applyProtection="1">
      <alignment horizontal="center"/>
    </xf>
    <xf numFmtId="3" fontId="6" fillId="2" borderId="17" xfId="0" applyNumberFormat="1" applyFont="1" applyFill="1" applyBorder="1" applyProtection="1">
      <protection locked="0"/>
    </xf>
    <xf numFmtId="3" fontId="2" fillId="4" borderId="5" xfId="0" applyNumberFormat="1" applyFont="1" applyFill="1" applyBorder="1" applyProtection="1"/>
    <xf numFmtId="49" fontId="6" fillId="4" borderId="1" xfId="0" applyNumberFormat="1" applyFont="1" applyFill="1" applyBorder="1" applyAlignment="1" applyProtection="1">
      <alignment horizontal="center"/>
    </xf>
    <xf numFmtId="3" fontId="2" fillId="4" borderId="11" xfId="0" applyNumberFormat="1" applyFont="1" applyFill="1" applyBorder="1" applyProtection="1">
      <protection locked="0"/>
    </xf>
    <xf numFmtId="49" fontId="6" fillId="4" borderId="11" xfId="0" applyNumberFormat="1" applyFont="1" applyFill="1" applyBorder="1" applyAlignment="1" applyProtection="1">
      <alignment horizontal="center"/>
    </xf>
    <xf numFmtId="3" fontId="6" fillId="4" borderId="11" xfId="0" applyNumberFormat="1" applyFont="1" applyFill="1" applyBorder="1" applyProtection="1">
      <protection locked="0"/>
    </xf>
    <xf numFmtId="3" fontId="2" fillId="4" borderId="4" xfId="0" applyNumberFormat="1" applyFont="1" applyFill="1" applyBorder="1" applyProtection="1">
      <protection locked="0"/>
    </xf>
    <xf numFmtId="49" fontId="6" fillId="4" borderId="4" xfId="0" applyNumberFormat="1" applyFont="1" applyFill="1" applyBorder="1" applyAlignment="1" applyProtection="1">
      <alignment horizontal="center"/>
    </xf>
    <xf numFmtId="3" fontId="6" fillId="4" borderId="4" xfId="0" applyNumberFormat="1" applyFont="1" applyFill="1" applyBorder="1" applyProtection="1">
      <protection locked="0"/>
    </xf>
    <xf numFmtId="4" fontId="6" fillId="4" borderId="11" xfId="0" applyNumberFormat="1" applyFont="1" applyFill="1" applyBorder="1" applyProtection="1">
      <protection locked="0"/>
    </xf>
    <xf numFmtId="4" fontId="6" fillId="4" borderId="4" xfId="0" applyNumberFormat="1" applyFont="1" applyFill="1" applyBorder="1" applyProtection="1">
      <protection locked="0"/>
    </xf>
    <xf numFmtId="0" fontId="2" fillId="2" borderId="0" xfId="0" applyFont="1" applyFill="1" applyBorder="1" applyAlignment="1" applyProtection="1">
      <alignment horizontal="left"/>
    </xf>
    <xf numFmtId="3" fontId="6" fillId="4" borderId="1" xfId="0" applyNumberFormat="1" applyFont="1" applyFill="1" applyBorder="1" applyProtection="1"/>
    <xf numFmtId="3" fontId="6" fillId="4" borderId="16" xfId="0" applyNumberFormat="1" applyFont="1" applyFill="1" applyBorder="1" applyProtection="1"/>
    <xf numFmtId="3" fontId="6" fillId="4" borderId="15" xfId="0" applyNumberFormat="1" applyFont="1" applyFill="1" applyBorder="1" applyProtection="1"/>
    <xf numFmtId="4" fontId="6" fillId="4" borderId="8" xfId="0" applyNumberFormat="1" applyFont="1" applyFill="1" applyBorder="1" applyProtection="1"/>
    <xf numFmtId="4" fontId="6" fillId="4" borderId="9" xfId="0" applyNumberFormat="1" applyFont="1" applyFill="1" applyBorder="1" applyProtection="1"/>
    <xf numFmtId="3" fontId="4" fillId="3" borderId="7" xfId="0" applyNumberFormat="1" applyFont="1" applyFill="1" applyBorder="1" applyAlignment="1" applyProtection="1">
      <alignment horizontal="center" vertical="center" wrapText="1"/>
    </xf>
    <xf numFmtId="3" fontId="4" fillId="3" borderId="9" xfId="0" applyNumberFormat="1" applyFont="1" applyFill="1" applyBorder="1" applyAlignment="1" applyProtection="1">
      <alignment horizontal="center" vertical="center" wrapText="1"/>
    </xf>
    <xf numFmtId="3" fontId="4" fillId="3" borderId="2" xfId="0" applyNumberFormat="1" applyFont="1" applyFill="1" applyBorder="1" applyAlignment="1" applyProtection="1">
      <alignment horizontal="center" vertical="center" wrapText="1"/>
    </xf>
    <xf numFmtId="3" fontId="4" fillId="3" borderId="3" xfId="0" applyNumberFormat="1" applyFont="1" applyFill="1" applyBorder="1" applyAlignment="1" applyProtection="1">
      <alignment horizontal="center" vertical="center" wrapText="1"/>
    </xf>
    <xf numFmtId="3" fontId="4" fillId="3" borderId="5" xfId="0" applyNumberFormat="1" applyFont="1" applyFill="1" applyBorder="1" applyAlignment="1" applyProtection="1">
      <alignment horizontal="center" vertical="center" wrapText="1"/>
    </xf>
    <xf numFmtId="3" fontId="4" fillId="3" borderId="6" xfId="0" applyNumberFormat="1" applyFont="1" applyFill="1" applyBorder="1" applyAlignment="1" applyProtection="1">
      <alignment horizontal="center" vertical="center" wrapText="1"/>
    </xf>
    <xf numFmtId="3" fontId="5" fillId="3" borderId="7" xfId="0" applyNumberFormat="1" applyFont="1" applyFill="1" applyBorder="1" applyAlignment="1" applyProtection="1">
      <alignment horizontal="center" vertical="center"/>
    </xf>
    <xf numFmtId="3" fontId="5" fillId="3" borderId="8" xfId="0" applyNumberFormat="1" applyFont="1" applyFill="1" applyBorder="1" applyAlignment="1" applyProtection="1">
      <alignment horizontal="center" vertical="center"/>
    </xf>
    <xf numFmtId="3" fontId="5" fillId="3" borderId="9" xfId="0" applyNumberFormat="1" applyFont="1" applyFill="1" applyBorder="1" applyAlignment="1" applyProtection="1">
      <alignment horizontal="center" vertical="center"/>
    </xf>
    <xf numFmtId="3" fontId="2" fillId="2" borderId="7" xfId="0" applyNumberFormat="1" applyFont="1" applyFill="1" applyBorder="1" applyAlignment="1" applyProtection="1">
      <alignment horizontal="left" vertical="top" wrapText="1"/>
    </xf>
    <xf numFmtId="3" fontId="2" fillId="2" borderId="9" xfId="0" applyNumberFormat="1" applyFont="1" applyFill="1" applyBorder="1" applyAlignment="1" applyProtection="1">
      <alignment horizontal="left" vertical="top" wrapText="1"/>
    </xf>
    <xf numFmtId="3" fontId="4" fillId="3" borderId="4" xfId="0" applyNumberFormat="1" applyFont="1" applyFill="1" applyBorder="1" applyAlignment="1" applyProtection="1">
      <alignment horizontal="center" vertical="center"/>
    </xf>
    <xf numFmtId="3" fontId="2" fillId="2" borderId="4" xfId="0" applyNumberFormat="1" applyFont="1" applyFill="1" applyBorder="1" applyAlignment="1" applyProtection="1">
      <alignment horizontal="left"/>
    </xf>
    <xf numFmtId="3" fontId="2" fillId="2" borderId="12" xfId="0" applyNumberFormat="1" applyFont="1" applyFill="1" applyBorder="1" applyAlignment="1" applyProtection="1">
      <alignment horizontal="left"/>
    </xf>
    <xf numFmtId="3" fontId="4" fillId="3" borderId="7" xfId="0" applyNumberFormat="1" applyFont="1" applyFill="1" applyBorder="1" applyAlignment="1" applyProtection="1">
      <alignment horizontal="center"/>
    </xf>
    <xf numFmtId="3" fontId="4" fillId="3" borderId="9" xfId="0" applyNumberFormat="1" applyFont="1" applyFill="1" applyBorder="1" applyAlignment="1" applyProtection="1">
      <alignment horizontal="center"/>
    </xf>
    <xf numFmtId="49" fontId="4" fillId="3" borderId="2" xfId="0" applyNumberFormat="1" applyFont="1" applyFill="1" applyBorder="1" applyAlignment="1" applyProtection="1">
      <alignment horizontal="center" vertical="center"/>
    </xf>
    <xf numFmtId="49" fontId="4" fillId="3" borderId="3" xfId="0" applyNumberFormat="1" applyFont="1" applyFill="1" applyBorder="1" applyAlignment="1" applyProtection="1">
      <alignment horizontal="center" vertical="center"/>
    </xf>
    <xf numFmtId="3" fontId="2" fillId="2" borderId="7" xfId="0" applyNumberFormat="1" applyFont="1" applyFill="1" applyBorder="1" applyAlignment="1" applyProtection="1">
      <alignment horizontal="left"/>
    </xf>
    <xf numFmtId="3" fontId="2" fillId="2" borderId="9" xfId="0" applyNumberFormat="1" applyFont="1" applyFill="1" applyBorder="1" applyAlignment="1" applyProtection="1">
      <alignment horizontal="left"/>
    </xf>
    <xf numFmtId="3" fontId="2" fillId="2" borderId="2" xfId="0" applyNumberFormat="1" applyFont="1" applyFill="1" applyBorder="1" applyAlignment="1" applyProtection="1">
      <alignment horizontal="left"/>
    </xf>
    <xf numFmtId="3" fontId="2" fillId="2" borderId="3" xfId="0" applyNumberFormat="1" applyFont="1" applyFill="1" applyBorder="1" applyAlignment="1" applyProtection="1">
      <alignment horizontal="left"/>
    </xf>
    <xf numFmtId="3" fontId="2" fillId="2" borderId="4" xfId="0" applyNumberFormat="1" applyFont="1" applyFill="1" applyBorder="1" applyAlignment="1" applyProtection="1">
      <alignment horizontal="left" vertical="top" wrapText="1"/>
    </xf>
    <xf numFmtId="3" fontId="2" fillId="2" borderId="11" xfId="0" applyNumberFormat="1" applyFont="1" applyFill="1" applyBorder="1" applyAlignment="1" applyProtection="1">
      <alignment horizontal="left"/>
    </xf>
    <xf numFmtId="3" fontId="2" fillId="3" borderId="7" xfId="0" applyNumberFormat="1" applyFont="1" applyFill="1" applyBorder="1" applyAlignment="1" applyProtection="1">
      <alignment horizontal="center"/>
    </xf>
    <xf numFmtId="3" fontId="2" fillId="3" borderId="8" xfId="0" applyNumberFormat="1" applyFont="1" applyFill="1" applyBorder="1" applyAlignment="1" applyProtection="1">
      <alignment horizontal="center"/>
    </xf>
    <xf numFmtId="3" fontId="2" fillId="2" borderId="4" xfId="0" applyNumberFormat="1" applyFont="1" applyFill="1" applyBorder="1" applyAlignment="1" applyProtection="1">
      <alignment horizontal="left" wrapText="1"/>
    </xf>
    <xf numFmtId="3" fontId="2" fillId="4" borderId="7" xfId="0" applyNumberFormat="1" applyFont="1" applyFill="1" applyBorder="1" applyAlignment="1" applyProtection="1">
      <alignment horizontal="left"/>
    </xf>
    <xf numFmtId="3" fontId="2" fillId="4" borderId="8" xfId="0" applyNumberFormat="1" applyFont="1" applyFill="1" applyBorder="1" applyAlignment="1" applyProtection="1">
      <alignment horizontal="left"/>
    </xf>
    <xf numFmtId="3" fontId="2" fillId="4" borderId="7" xfId="0" applyNumberFormat="1" applyFont="1" applyFill="1" applyBorder="1" applyAlignment="1" applyProtection="1">
      <alignment horizontal="left"/>
      <protection locked="0"/>
    </xf>
    <xf numFmtId="3" fontId="2" fillId="4" borderId="9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49" fontId="4" fillId="3" borderId="5" xfId="0" applyNumberFormat="1" applyFont="1" applyFill="1" applyBorder="1" applyAlignment="1" applyProtection="1">
      <alignment horizontal="center" vertical="center"/>
    </xf>
    <xf numFmtId="49" fontId="4" fillId="3" borderId="6" xfId="0" applyNumberFormat="1" applyFont="1" applyFill="1" applyBorder="1" applyAlignment="1" applyProtection="1">
      <alignment horizontal="center" vertical="center"/>
    </xf>
    <xf numFmtId="0" fontId="5" fillId="3" borderId="7" xfId="0" applyNumberFormat="1" applyFont="1" applyFill="1" applyBorder="1" applyAlignment="1" applyProtection="1">
      <alignment horizontal="center" vertical="center"/>
    </xf>
    <xf numFmtId="0" fontId="5" fillId="3" borderId="8" xfId="0" applyNumberFormat="1" applyFont="1" applyFill="1" applyBorder="1" applyAlignment="1" applyProtection="1">
      <alignment horizontal="center" vertical="center"/>
    </xf>
    <xf numFmtId="0" fontId="5" fillId="3" borderId="9" xfId="0" applyNumberFormat="1" applyFont="1" applyFill="1" applyBorder="1" applyAlignment="1" applyProtection="1">
      <alignment horizontal="center" vertical="center"/>
    </xf>
    <xf numFmtId="3" fontId="5" fillId="3" borderId="4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10" fillId="2" borderId="0" xfId="0" quotePrefix="1" applyFont="1" applyFill="1" applyProtection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6"/>
  <sheetViews>
    <sheetView tabSelected="1" zoomScaleNormal="100" workbookViewId="0">
      <selection activeCell="B10" sqref="B10:C10"/>
    </sheetView>
  </sheetViews>
  <sheetFormatPr baseColWidth="10" defaultRowHeight="15" x14ac:dyDescent="0.25"/>
  <cols>
    <col min="1" max="1" width="33.85546875" style="31" customWidth="1"/>
    <col min="2" max="2" width="7.7109375" style="31" customWidth="1"/>
    <col min="3" max="18" width="10.7109375" style="31" customWidth="1"/>
    <col min="19" max="16384" width="11.42578125" style="31"/>
  </cols>
  <sheetData>
    <row r="1" spans="1:18" ht="23.25" x14ac:dyDescent="0.35">
      <c r="A1" s="2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6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23.25" x14ac:dyDescent="0.35">
      <c r="A3" s="2" t="s">
        <v>52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8" x14ac:dyDescent="0.25">
      <c r="A4" s="97" t="s">
        <v>53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x14ac:dyDescent="0.25">
      <c r="A6" s="4" t="s">
        <v>1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4"/>
      <c r="N6" s="4"/>
      <c r="O6" s="4"/>
      <c r="P6" s="4"/>
      <c r="Q6" s="4"/>
      <c r="R6" s="3"/>
    </row>
    <row r="7" spans="1:18" ht="6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3"/>
    </row>
    <row r="8" spans="1:18" x14ac:dyDescent="0.25">
      <c r="A8" s="4" t="s">
        <v>2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4"/>
      <c r="N8" s="4"/>
      <c r="O8" s="4"/>
      <c r="P8" s="4"/>
      <c r="Q8" s="4"/>
      <c r="R8" s="3"/>
    </row>
    <row r="9" spans="1:18" s="1" customFormat="1" ht="6" customHeight="1" x14ac:dyDescent="0.25">
      <c r="A9" s="4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4"/>
      <c r="N9" s="4"/>
      <c r="O9" s="4"/>
      <c r="P9" s="4"/>
      <c r="Q9" s="4"/>
      <c r="R9" s="3"/>
    </row>
    <row r="10" spans="1:18" x14ac:dyDescent="0.25">
      <c r="A10" s="4" t="s">
        <v>48</v>
      </c>
      <c r="B10" s="96"/>
      <c r="C10" s="96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x14ac:dyDescent="0.25">
      <c r="A11" s="6"/>
      <c r="B11" s="7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18" x14ac:dyDescent="0.25">
      <c r="A12" s="74" t="s">
        <v>3</v>
      </c>
      <c r="B12" s="75"/>
      <c r="C12" s="8" t="str">
        <f>IF(B10="","",B10)</f>
        <v/>
      </c>
      <c r="D12" s="8" t="str">
        <f>IF(C12="","",C12+1)</f>
        <v/>
      </c>
      <c r="E12" s="8" t="str">
        <f t="shared" ref="E12:R12" si="0">IF(D12="","",D12+1)</f>
        <v/>
      </c>
      <c r="F12" s="8" t="str">
        <f t="shared" si="0"/>
        <v/>
      </c>
      <c r="G12" s="8" t="str">
        <f t="shared" si="0"/>
        <v/>
      </c>
      <c r="H12" s="8" t="str">
        <f t="shared" si="0"/>
        <v/>
      </c>
      <c r="I12" s="8" t="str">
        <f t="shared" si="0"/>
        <v/>
      </c>
      <c r="J12" s="8" t="str">
        <f t="shared" si="0"/>
        <v/>
      </c>
      <c r="K12" s="8" t="str">
        <f t="shared" si="0"/>
        <v/>
      </c>
      <c r="L12" s="8" t="str">
        <f t="shared" si="0"/>
        <v/>
      </c>
      <c r="M12" s="8" t="str">
        <f t="shared" si="0"/>
        <v/>
      </c>
      <c r="N12" s="8" t="str">
        <f t="shared" si="0"/>
        <v/>
      </c>
      <c r="O12" s="8" t="str">
        <f t="shared" si="0"/>
        <v/>
      </c>
      <c r="P12" s="8" t="str">
        <f t="shared" si="0"/>
        <v/>
      </c>
      <c r="Q12" s="8" t="str">
        <f t="shared" si="0"/>
        <v/>
      </c>
      <c r="R12" s="8" t="str">
        <f t="shared" si="0"/>
        <v/>
      </c>
    </row>
    <row r="13" spans="1:18" ht="15" customHeight="1" x14ac:dyDescent="0.25">
      <c r="A13" s="90"/>
      <c r="B13" s="91"/>
      <c r="C13" s="92" t="s">
        <v>4</v>
      </c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4"/>
    </row>
    <row r="14" spans="1:18" x14ac:dyDescent="0.25">
      <c r="A14" s="9" t="s">
        <v>5</v>
      </c>
      <c r="B14" s="10" t="s">
        <v>39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</row>
    <row r="15" spans="1:18" x14ac:dyDescent="0.25">
      <c r="A15" s="9" t="s">
        <v>6</v>
      </c>
      <c r="B15" s="10" t="s">
        <v>39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</row>
    <row r="16" spans="1:18" x14ac:dyDescent="0.25">
      <c r="A16" s="9" t="s">
        <v>7</v>
      </c>
      <c r="B16" s="10" t="s">
        <v>39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</row>
    <row r="17" spans="1:18" x14ac:dyDescent="0.25">
      <c r="A17" s="9" t="s">
        <v>8</v>
      </c>
      <c r="B17" s="10" t="s">
        <v>9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18" x14ac:dyDescent="0.25">
      <c r="A18" s="9" t="s">
        <v>45</v>
      </c>
      <c r="B18" s="10" t="s">
        <v>40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</row>
    <row r="19" spans="1:18" x14ac:dyDescent="0.25">
      <c r="A19" s="9" t="s">
        <v>10</v>
      </c>
      <c r="B19" s="10" t="s">
        <v>40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</row>
    <row r="20" spans="1:18" x14ac:dyDescent="0.25">
      <c r="A20" s="9" t="s">
        <v>11</v>
      </c>
      <c r="B20" s="10" t="s">
        <v>40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</row>
    <row r="21" spans="1:18" x14ac:dyDescent="0.25">
      <c r="A21" s="9" t="s">
        <v>12</v>
      </c>
      <c r="B21" s="10" t="s">
        <v>13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</row>
    <row r="22" spans="1:18" ht="15.75" thickBot="1" x14ac:dyDescent="0.3">
      <c r="A22" s="14" t="s">
        <v>46</v>
      </c>
      <c r="B22" s="15" t="s">
        <v>40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</row>
    <row r="23" spans="1:18" x14ac:dyDescent="0.25">
      <c r="A23" s="17" t="s">
        <v>14</v>
      </c>
      <c r="B23" s="18" t="s">
        <v>15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</row>
    <row r="24" spans="1:18" ht="15.75" thickBot="1" x14ac:dyDescent="0.3">
      <c r="A24" s="14" t="s">
        <v>16</v>
      </c>
      <c r="B24" s="15" t="s">
        <v>41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</row>
    <row r="25" spans="1:18" x14ac:dyDescent="0.25">
      <c r="A25" s="17" t="s">
        <v>17</v>
      </c>
      <c r="B25" s="18" t="s">
        <v>15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</row>
    <row r="26" spans="1:18" ht="15.75" thickBot="1" x14ac:dyDescent="0.3">
      <c r="A26" s="14" t="s">
        <v>18</v>
      </c>
      <c r="B26" s="15" t="s">
        <v>41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</row>
    <row r="27" spans="1:18" ht="15.75" thickBot="1" x14ac:dyDescent="0.3">
      <c r="A27" s="39" t="s">
        <v>19</v>
      </c>
      <c r="B27" s="40" t="s">
        <v>39</v>
      </c>
      <c r="C27" s="41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</row>
    <row r="28" spans="1:18" x14ac:dyDescent="0.25">
      <c r="A28" s="42" t="s">
        <v>49</v>
      </c>
      <c r="B28" s="43"/>
      <c r="C28" s="53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5"/>
    </row>
    <row r="29" spans="1:18" x14ac:dyDescent="0.25">
      <c r="A29" s="44"/>
      <c r="B29" s="45" t="s">
        <v>41</v>
      </c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</row>
    <row r="30" spans="1:18" x14ac:dyDescent="0.25">
      <c r="A30" s="47"/>
      <c r="B30" s="48" t="s">
        <v>41</v>
      </c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</row>
    <row r="31" spans="1:18" x14ac:dyDescent="0.25">
      <c r="A31" s="47"/>
      <c r="B31" s="48" t="s">
        <v>41</v>
      </c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</row>
    <row r="32" spans="1:18" x14ac:dyDescent="0.25">
      <c r="A32" s="20"/>
      <c r="B32" s="21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</row>
    <row r="33" spans="1:18" x14ac:dyDescent="0.25">
      <c r="A33" s="74" t="s">
        <v>20</v>
      </c>
      <c r="B33" s="75"/>
      <c r="C33" s="95" t="s">
        <v>21</v>
      </c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</row>
    <row r="34" spans="1:18" ht="29.25" customHeight="1" x14ac:dyDescent="0.25">
      <c r="A34" s="67" t="s">
        <v>38</v>
      </c>
      <c r="B34" s="68"/>
      <c r="C34" s="33">
        <f>(+C14*C17*C18*12)+C21+(C15*C19*C17*12)+(C16*C20*C17*12)</f>
        <v>0</v>
      </c>
      <c r="D34" s="33">
        <f t="shared" ref="D34:R34" si="1">(+D14*D17*D18*12)+D21+(D15*D19*D17*12)+(D16*D20*D17*12)</f>
        <v>0</v>
      </c>
      <c r="E34" s="33">
        <f t="shared" si="1"/>
        <v>0</v>
      </c>
      <c r="F34" s="33">
        <f t="shared" si="1"/>
        <v>0</v>
      </c>
      <c r="G34" s="33">
        <f t="shared" si="1"/>
        <v>0</v>
      </c>
      <c r="H34" s="33">
        <f t="shared" si="1"/>
        <v>0</v>
      </c>
      <c r="I34" s="33">
        <f t="shared" si="1"/>
        <v>0</v>
      </c>
      <c r="J34" s="33">
        <f t="shared" si="1"/>
        <v>0</v>
      </c>
      <c r="K34" s="33">
        <f t="shared" si="1"/>
        <v>0</v>
      </c>
      <c r="L34" s="33">
        <f t="shared" si="1"/>
        <v>0</v>
      </c>
      <c r="M34" s="33">
        <f t="shared" si="1"/>
        <v>0</v>
      </c>
      <c r="N34" s="33">
        <f t="shared" si="1"/>
        <v>0</v>
      </c>
      <c r="O34" s="33">
        <f t="shared" si="1"/>
        <v>0</v>
      </c>
      <c r="P34" s="33">
        <f t="shared" si="1"/>
        <v>0</v>
      </c>
      <c r="Q34" s="33">
        <f t="shared" si="1"/>
        <v>0</v>
      </c>
      <c r="R34" s="33">
        <f t="shared" si="1"/>
        <v>0</v>
      </c>
    </row>
    <row r="35" spans="1:18" ht="29.25" customHeight="1" x14ac:dyDescent="0.25">
      <c r="A35" s="70" t="s">
        <v>31</v>
      </c>
      <c r="B35" s="70"/>
      <c r="C35" s="33">
        <f>+C14*C17*C22*12</f>
        <v>0</v>
      </c>
      <c r="D35" s="33">
        <f t="shared" ref="D35:R35" si="2">+D14*D17*D22*12</f>
        <v>0</v>
      </c>
      <c r="E35" s="33">
        <f t="shared" si="2"/>
        <v>0</v>
      </c>
      <c r="F35" s="33">
        <f t="shared" si="2"/>
        <v>0</v>
      </c>
      <c r="G35" s="33">
        <f t="shared" si="2"/>
        <v>0</v>
      </c>
      <c r="H35" s="33">
        <f t="shared" si="2"/>
        <v>0</v>
      </c>
      <c r="I35" s="33">
        <f t="shared" si="2"/>
        <v>0</v>
      </c>
      <c r="J35" s="33">
        <f t="shared" si="2"/>
        <v>0</v>
      </c>
      <c r="K35" s="33">
        <f t="shared" si="2"/>
        <v>0</v>
      </c>
      <c r="L35" s="33">
        <f t="shared" si="2"/>
        <v>0</v>
      </c>
      <c r="M35" s="33">
        <f t="shared" si="2"/>
        <v>0</v>
      </c>
      <c r="N35" s="33">
        <f t="shared" si="2"/>
        <v>0</v>
      </c>
      <c r="O35" s="33">
        <f t="shared" si="2"/>
        <v>0</v>
      </c>
      <c r="P35" s="33">
        <f t="shared" si="2"/>
        <v>0</v>
      </c>
      <c r="Q35" s="33">
        <f t="shared" si="2"/>
        <v>0</v>
      </c>
      <c r="R35" s="33">
        <f t="shared" si="2"/>
        <v>0</v>
      </c>
    </row>
    <row r="36" spans="1:18" ht="29.25" customHeight="1" x14ac:dyDescent="0.25">
      <c r="A36" s="70" t="s">
        <v>22</v>
      </c>
      <c r="B36" s="70"/>
      <c r="C36" s="33">
        <f>+C23*C24*C17*12</f>
        <v>0</v>
      </c>
      <c r="D36" s="33">
        <f t="shared" ref="D36:R36" si="3">+D23*D24*D17*12</f>
        <v>0</v>
      </c>
      <c r="E36" s="33">
        <f t="shared" si="3"/>
        <v>0</v>
      </c>
      <c r="F36" s="33">
        <f t="shared" si="3"/>
        <v>0</v>
      </c>
      <c r="G36" s="33">
        <f t="shared" si="3"/>
        <v>0</v>
      </c>
      <c r="H36" s="33">
        <f t="shared" si="3"/>
        <v>0</v>
      </c>
      <c r="I36" s="33">
        <f t="shared" si="3"/>
        <v>0</v>
      </c>
      <c r="J36" s="33">
        <f t="shared" si="3"/>
        <v>0</v>
      </c>
      <c r="K36" s="33">
        <f t="shared" si="3"/>
        <v>0</v>
      </c>
      <c r="L36" s="33">
        <f t="shared" si="3"/>
        <v>0</v>
      </c>
      <c r="M36" s="33">
        <f t="shared" si="3"/>
        <v>0</v>
      </c>
      <c r="N36" s="33">
        <f t="shared" si="3"/>
        <v>0</v>
      </c>
      <c r="O36" s="33">
        <f t="shared" si="3"/>
        <v>0</v>
      </c>
      <c r="P36" s="33">
        <f t="shared" si="3"/>
        <v>0</v>
      </c>
      <c r="Q36" s="33">
        <f t="shared" si="3"/>
        <v>0</v>
      </c>
      <c r="R36" s="33">
        <f t="shared" si="3"/>
        <v>0</v>
      </c>
    </row>
    <row r="37" spans="1:18" ht="29.25" customHeight="1" x14ac:dyDescent="0.25">
      <c r="A37" s="71" t="s">
        <v>23</v>
      </c>
      <c r="B37" s="71"/>
      <c r="C37" s="34">
        <f>+C25*C26*C17*12</f>
        <v>0</v>
      </c>
      <c r="D37" s="34">
        <f t="shared" ref="D37:R37" si="4">+D25*D26*D17*12</f>
        <v>0</v>
      </c>
      <c r="E37" s="34">
        <f t="shared" si="4"/>
        <v>0</v>
      </c>
      <c r="F37" s="34">
        <f t="shared" si="4"/>
        <v>0</v>
      </c>
      <c r="G37" s="34">
        <f t="shared" si="4"/>
        <v>0</v>
      </c>
      <c r="H37" s="34">
        <f t="shared" si="4"/>
        <v>0</v>
      </c>
      <c r="I37" s="34">
        <f t="shared" si="4"/>
        <v>0</v>
      </c>
      <c r="J37" s="34">
        <f t="shared" si="4"/>
        <v>0</v>
      </c>
      <c r="K37" s="34">
        <f t="shared" si="4"/>
        <v>0</v>
      </c>
      <c r="L37" s="34">
        <f t="shared" si="4"/>
        <v>0</v>
      </c>
      <c r="M37" s="34">
        <f t="shared" si="4"/>
        <v>0</v>
      </c>
      <c r="N37" s="34">
        <f t="shared" si="4"/>
        <v>0</v>
      </c>
      <c r="O37" s="34">
        <f t="shared" si="4"/>
        <v>0</v>
      </c>
      <c r="P37" s="34">
        <f t="shared" si="4"/>
        <v>0</v>
      </c>
      <c r="Q37" s="34">
        <f t="shared" si="4"/>
        <v>0</v>
      </c>
      <c r="R37" s="34">
        <f t="shared" si="4"/>
        <v>0</v>
      </c>
    </row>
    <row r="38" spans="1:18" ht="29.25" customHeight="1" x14ac:dyDescent="0.25">
      <c r="A38" s="76" t="s">
        <v>50</v>
      </c>
      <c r="B38" s="77"/>
      <c r="C38" s="34">
        <f>C29+C30+C31</f>
        <v>0</v>
      </c>
      <c r="D38" s="34">
        <f t="shared" ref="D38:Q38" si="5">D29+D30+D31</f>
        <v>0</v>
      </c>
      <c r="E38" s="34">
        <f t="shared" si="5"/>
        <v>0</v>
      </c>
      <c r="F38" s="34">
        <f t="shared" si="5"/>
        <v>0</v>
      </c>
      <c r="G38" s="34">
        <f t="shared" si="5"/>
        <v>0</v>
      </c>
      <c r="H38" s="34">
        <f t="shared" si="5"/>
        <v>0</v>
      </c>
      <c r="I38" s="34">
        <f t="shared" si="5"/>
        <v>0</v>
      </c>
      <c r="J38" s="34">
        <f t="shared" si="5"/>
        <v>0</v>
      </c>
      <c r="K38" s="34">
        <f t="shared" si="5"/>
        <v>0</v>
      </c>
      <c r="L38" s="34">
        <f t="shared" si="5"/>
        <v>0</v>
      </c>
      <c r="M38" s="34">
        <f t="shared" si="5"/>
        <v>0</v>
      </c>
      <c r="N38" s="34">
        <f t="shared" si="5"/>
        <v>0</v>
      </c>
      <c r="O38" s="34">
        <f t="shared" si="5"/>
        <v>0</v>
      </c>
      <c r="P38" s="34">
        <f t="shared" si="5"/>
        <v>0</v>
      </c>
      <c r="Q38" s="34">
        <f t="shared" si="5"/>
        <v>0</v>
      </c>
      <c r="R38" s="34">
        <f>R29+R30+R31</f>
        <v>0</v>
      </c>
    </row>
    <row r="39" spans="1:18" x14ac:dyDescent="0.25">
      <c r="A39" s="72" t="s">
        <v>42</v>
      </c>
      <c r="B39" s="73"/>
      <c r="C39" s="35">
        <f>SUM(C34:C38)</f>
        <v>0</v>
      </c>
      <c r="D39" s="35">
        <f t="shared" ref="D39:Q39" si="6">SUM(D34:D38)</f>
        <v>0</v>
      </c>
      <c r="E39" s="35">
        <f t="shared" si="6"/>
        <v>0</v>
      </c>
      <c r="F39" s="35">
        <f t="shared" si="6"/>
        <v>0</v>
      </c>
      <c r="G39" s="35">
        <f t="shared" si="6"/>
        <v>0</v>
      </c>
      <c r="H39" s="35">
        <f t="shared" si="6"/>
        <v>0</v>
      </c>
      <c r="I39" s="35">
        <f t="shared" si="6"/>
        <v>0</v>
      </c>
      <c r="J39" s="35">
        <f t="shared" si="6"/>
        <v>0</v>
      </c>
      <c r="K39" s="35">
        <f t="shared" si="6"/>
        <v>0</v>
      </c>
      <c r="L39" s="35">
        <f t="shared" si="6"/>
        <v>0</v>
      </c>
      <c r="M39" s="35">
        <f t="shared" si="6"/>
        <v>0</v>
      </c>
      <c r="N39" s="35">
        <f t="shared" si="6"/>
        <v>0</v>
      </c>
      <c r="O39" s="35">
        <f t="shared" si="6"/>
        <v>0</v>
      </c>
      <c r="P39" s="35">
        <f t="shared" si="6"/>
        <v>0</v>
      </c>
      <c r="Q39" s="35">
        <f t="shared" si="6"/>
        <v>0</v>
      </c>
      <c r="R39" s="35">
        <f>SUM(R34:R38)</f>
        <v>0</v>
      </c>
    </row>
    <row r="40" spans="1:18" x14ac:dyDescent="0.25">
      <c r="A40" s="22"/>
      <c r="B40" s="23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</row>
    <row r="41" spans="1:18" x14ac:dyDescent="0.25">
      <c r="A41" s="74" t="s">
        <v>24</v>
      </c>
      <c r="B41" s="75"/>
      <c r="C41" s="64" t="s">
        <v>4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6"/>
    </row>
    <row r="42" spans="1:18" x14ac:dyDescent="0.25">
      <c r="A42" s="70" t="s">
        <v>25</v>
      </c>
      <c r="B42" s="70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</row>
    <row r="43" spans="1:18" x14ac:dyDescent="0.25">
      <c r="A43" s="70" t="s">
        <v>26</v>
      </c>
      <c r="B43" s="70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</row>
    <row r="44" spans="1:18" x14ac:dyDescent="0.25">
      <c r="A44" s="71" t="s">
        <v>27</v>
      </c>
      <c r="B44" s="71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</row>
    <row r="45" spans="1:18" s="32" customFormat="1" x14ac:dyDescent="0.25">
      <c r="A45" s="76" t="s">
        <v>32</v>
      </c>
      <c r="B45" s="77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</row>
    <row r="46" spans="1:18" s="32" customFormat="1" x14ac:dyDescent="0.25">
      <c r="A46" s="78" t="s">
        <v>33</v>
      </c>
      <c r="B46" s="79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</row>
    <row r="47" spans="1:18" x14ac:dyDescent="0.25">
      <c r="A47" s="85" t="s">
        <v>51</v>
      </c>
      <c r="B47" s="8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7"/>
    </row>
    <row r="48" spans="1:18" x14ac:dyDescent="0.25">
      <c r="A48" s="87"/>
      <c r="B48" s="88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</row>
    <row r="49" spans="1:19" x14ac:dyDescent="0.25">
      <c r="A49" s="87"/>
      <c r="B49" s="88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</row>
    <row r="50" spans="1:19" x14ac:dyDescent="0.25">
      <c r="A50" s="87"/>
      <c r="B50" s="88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</row>
    <row r="51" spans="1:19" x14ac:dyDescent="0.25">
      <c r="A51" s="82"/>
      <c r="B51" s="83"/>
      <c r="C51" s="65" t="s">
        <v>21</v>
      </c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6"/>
    </row>
    <row r="52" spans="1:19" ht="29.25" customHeight="1" x14ac:dyDescent="0.25">
      <c r="A52" s="81" t="s">
        <v>28</v>
      </c>
      <c r="B52" s="81"/>
      <c r="C52" s="33">
        <f t="shared" ref="C52:R52" si="7">C14*(1-C17)*C22*12/2</f>
        <v>0</v>
      </c>
      <c r="D52" s="33">
        <f t="shared" si="7"/>
        <v>0</v>
      </c>
      <c r="E52" s="33">
        <f t="shared" si="7"/>
        <v>0</v>
      </c>
      <c r="F52" s="33">
        <f t="shared" si="7"/>
        <v>0</v>
      </c>
      <c r="G52" s="33">
        <f t="shared" si="7"/>
        <v>0</v>
      </c>
      <c r="H52" s="33">
        <f t="shared" si="7"/>
        <v>0</v>
      </c>
      <c r="I52" s="33">
        <f t="shared" si="7"/>
        <v>0</v>
      </c>
      <c r="J52" s="33">
        <f t="shared" si="7"/>
        <v>0</v>
      </c>
      <c r="K52" s="33">
        <f t="shared" si="7"/>
        <v>0</v>
      </c>
      <c r="L52" s="33">
        <f t="shared" si="7"/>
        <v>0</v>
      </c>
      <c r="M52" s="33">
        <f t="shared" si="7"/>
        <v>0</v>
      </c>
      <c r="N52" s="33">
        <f t="shared" si="7"/>
        <v>0</v>
      </c>
      <c r="O52" s="33">
        <f t="shared" si="7"/>
        <v>0</v>
      </c>
      <c r="P52" s="33">
        <f t="shared" si="7"/>
        <v>0</v>
      </c>
      <c r="Q52" s="33">
        <f t="shared" si="7"/>
        <v>0</v>
      </c>
      <c r="R52" s="33">
        <f t="shared" si="7"/>
        <v>0</v>
      </c>
    </row>
    <row r="53" spans="1:19" ht="29.25" customHeight="1" x14ac:dyDescent="0.25">
      <c r="A53" s="67" t="s">
        <v>37</v>
      </c>
      <c r="B53" s="68"/>
      <c r="C53" s="33">
        <f t="shared" ref="C53:R53" si="8">C35</f>
        <v>0</v>
      </c>
      <c r="D53" s="33">
        <f t="shared" si="8"/>
        <v>0</v>
      </c>
      <c r="E53" s="33">
        <f t="shared" si="8"/>
        <v>0</v>
      </c>
      <c r="F53" s="33">
        <f t="shared" si="8"/>
        <v>0</v>
      </c>
      <c r="G53" s="33">
        <f t="shared" si="8"/>
        <v>0</v>
      </c>
      <c r="H53" s="33">
        <f t="shared" si="8"/>
        <v>0</v>
      </c>
      <c r="I53" s="33">
        <f t="shared" si="8"/>
        <v>0</v>
      </c>
      <c r="J53" s="33">
        <f t="shared" si="8"/>
        <v>0</v>
      </c>
      <c r="K53" s="33">
        <f t="shared" si="8"/>
        <v>0</v>
      </c>
      <c r="L53" s="33">
        <f t="shared" si="8"/>
        <v>0</v>
      </c>
      <c r="M53" s="33">
        <f t="shared" si="8"/>
        <v>0</v>
      </c>
      <c r="N53" s="33">
        <f t="shared" si="8"/>
        <v>0</v>
      </c>
      <c r="O53" s="33">
        <f t="shared" si="8"/>
        <v>0</v>
      </c>
      <c r="P53" s="33">
        <f t="shared" si="8"/>
        <v>0</v>
      </c>
      <c r="Q53" s="33">
        <f t="shared" si="8"/>
        <v>0</v>
      </c>
      <c r="R53" s="33">
        <f t="shared" si="8"/>
        <v>0</v>
      </c>
    </row>
    <row r="54" spans="1:19" ht="29.25" customHeight="1" x14ac:dyDescent="0.25">
      <c r="A54" s="70" t="s">
        <v>29</v>
      </c>
      <c r="B54" s="70"/>
      <c r="C54" s="33">
        <f t="shared" ref="C54:R54" si="9">C27*C22*12</f>
        <v>0</v>
      </c>
      <c r="D54" s="33">
        <f t="shared" si="9"/>
        <v>0</v>
      </c>
      <c r="E54" s="33">
        <f t="shared" si="9"/>
        <v>0</v>
      </c>
      <c r="F54" s="33">
        <f t="shared" si="9"/>
        <v>0</v>
      </c>
      <c r="G54" s="33">
        <f t="shared" si="9"/>
        <v>0</v>
      </c>
      <c r="H54" s="33">
        <f t="shared" si="9"/>
        <v>0</v>
      </c>
      <c r="I54" s="33">
        <f t="shared" si="9"/>
        <v>0</v>
      </c>
      <c r="J54" s="33">
        <f t="shared" si="9"/>
        <v>0</v>
      </c>
      <c r="K54" s="33">
        <f t="shared" si="9"/>
        <v>0</v>
      </c>
      <c r="L54" s="33">
        <f t="shared" si="9"/>
        <v>0</v>
      </c>
      <c r="M54" s="33">
        <f t="shared" si="9"/>
        <v>0</v>
      </c>
      <c r="N54" s="33">
        <f t="shared" si="9"/>
        <v>0</v>
      </c>
      <c r="O54" s="33">
        <f t="shared" si="9"/>
        <v>0</v>
      </c>
      <c r="P54" s="33">
        <f t="shared" si="9"/>
        <v>0</v>
      </c>
      <c r="Q54" s="33">
        <f t="shared" si="9"/>
        <v>0</v>
      </c>
      <c r="R54" s="33">
        <f t="shared" si="9"/>
        <v>0</v>
      </c>
    </row>
    <row r="55" spans="1:19" ht="29.25" customHeight="1" x14ac:dyDescent="0.25">
      <c r="A55" s="84" t="s">
        <v>36</v>
      </c>
      <c r="B55" s="70"/>
      <c r="C55" s="33">
        <f t="shared" ref="C55:R55" si="10">C34*0.04</f>
        <v>0</v>
      </c>
      <c r="D55" s="33">
        <f t="shared" si="10"/>
        <v>0</v>
      </c>
      <c r="E55" s="33">
        <f t="shared" si="10"/>
        <v>0</v>
      </c>
      <c r="F55" s="33">
        <f t="shared" si="10"/>
        <v>0</v>
      </c>
      <c r="G55" s="33">
        <f t="shared" si="10"/>
        <v>0</v>
      </c>
      <c r="H55" s="33">
        <f t="shared" si="10"/>
        <v>0</v>
      </c>
      <c r="I55" s="33">
        <f t="shared" si="10"/>
        <v>0</v>
      </c>
      <c r="J55" s="33">
        <f t="shared" si="10"/>
        <v>0</v>
      </c>
      <c r="K55" s="33">
        <f t="shared" si="10"/>
        <v>0</v>
      </c>
      <c r="L55" s="33">
        <f t="shared" si="10"/>
        <v>0</v>
      </c>
      <c r="M55" s="33">
        <f t="shared" si="10"/>
        <v>0</v>
      </c>
      <c r="N55" s="33">
        <f t="shared" si="10"/>
        <v>0</v>
      </c>
      <c r="O55" s="33">
        <f t="shared" si="10"/>
        <v>0</v>
      </c>
      <c r="P55" s="33">
        <f t="shared" si="10"/>
        <v>0</v>
      </c>
      <c r="Q55" s="33">
        <f t="shared" si="10"/>
        <v>0</v>
      </c>
      <c r="R55" s="33">
        <f t="shared" si="10"/>
        <v>0</v>
      </c>
    </row>
    <row r="56" spans="1:19" ht="29.25" customHeight="1" x14ac:dyDescent="0.25">
      <c r="A56" s="80" t="s">
        <v>35</v>
      </c>
      <c r="B56" s="80"/>
      <c r="C56" s="33">
        <f t="shared" ref="C56:R56" si="11">C34*0.025</f>
        <v>0</v>
      </c>
      <c r="D56" s="33">
        <f t="shared" si="11"/>
        <v>0</v>
      </c>
      <c r="E56" s="33">
        <f t="shared" si="11"/>
        <v>0</v>
      </c>
      <c r="F56" s="33">
        <f t="shared" si="11"/>
        <v>0</v>
      </c>
      <c r="G56" s="33">
        <f t="shared" si="11"/>
        <v>0</v>
      </c>
      <c r="H56" s="33">
        <f t="shared" si="11"/>
        <v>0</v>
      </c>
      <c r="I56" s="33">
        <f t="shared" si="11"/>
        <v>0</v>
      </c>
      <c r="J56" s="33">
        <f t="shared" si="11"/>
        <v>0</v>
      </c>
      <c r="K56" s="33">
        <f t="shared" si="11"/>
        <v>0</v>
      </c>
      <c r="L56" s="33">
        <f t="shared" si="11"/>
        <v>0</v>
      </c>
      <c r="M56" s="33">
        <f t="shared" si="11"/>
        <v>0</v>
      </c>
      <c r="N56" s="33">
        <f t="shared" si="11"/>
        <v>0</v>
      </c>
      <c r="O56" s="33">
        <f t="shared" si="11"/>
        <v>0</v>
      </c>
      <c r="P56" s="33">
        <f t="shared" si="11"/>
        <v>0</v>
      </c>
      <c r="Q56" s="33">
        <f t="shared" si="11"/>
        <v>0</v>
      </c>
      <c r="R56" s="33">
        <f t="shared" si="11"/>
        <v>0</v>
      </c>
    </row>
    <row r="57" spans="1:19" ht="29.25" customHeight="1" x14ac:dyDescent="0.25">
      <c r="A57" s="80" t="s">
        <v>34</v>
      </c>
      <c r="B57" s="80"/>
      <c r="C57" s="33">
        <f t="shared" ref="C57:R57" si="12">C34*0.04</f>
        <v>0</v>
      </c>
      <c r="D57" s="33">
        <f t="shared" si="12"/>
        <v>0</v>
      </c>
      <c r="E57" s="33">
        <f t="shared" si="12"/>
        <v>0</v>
      </c>
      <c r="F57" s="33">
        <f t="shared" si="12"/>
        <v>0</v>
      </c>
      <c r="G57" s="33">
        <f t="shared" si="12"/>
        <v>0</v>
      </c>
      <c r="H57" s="33">
        <f t="shared" si="12"/>
        <v>0</v>
      </c>
      <c r="I57" s="33">
        <f t="shared" si="12"/>
        <v>0</v>
      </c>
      <c r="J57" s="33">
        <f t="shared" si="12"/>
        <v>0</v>
      </c>
      <c r="K57" s="33">
        <f t="shared" si="12"/>
        <v>0</v>
      </c>
      <c r="L57" s="33">
        <f t="shared" si="12"/>
        <v>0</v>
      </c>
      <c r="M57" s="33">
        <f t="shared" si="12"/>
        <v>0</v>
      </c>
      <c r="N57" s="33">
        <f t="shared" si="12"/>
        <v>0</v>
      </c>
      <c r="O57" s="33">
        <f t="shared" si="12"/>
        <v>0</v>
      </c>
      <c r="P57" s="33">
        <f t="shared" si="12"/>
        <v>0</v>
      </c>
      <c r="Q57" s="33">
        <f t="shared" si="12"/>
        <v>0</v>
      </c>
      <c r="R57" s="33">
        <f t="shared" si="12"/>
        <v>0</v>
      </c>
    </row>
    <row r="58" spans="1:19" ht="27.75" customHeight="1" x14ac:dyDescent="0.25">
      <c r="A58" s="69" t="s">
        <v>47</v>
      </c>
      <c r="B58" s="69"/>
      <c r="C58" s="35">
        <f>SUM(C52:C57)+SUM(C42:C50)</f>
        <v>0</v>
      </c>
      <c r="D58" s="35">
        <f t="shared" ref="D58:R58" si="13">SUM(D52:D57)+SUM(D42:D50)</f>
        <v>0</v>
      </c>
      <c r="E58" s="35">
        <f t="shared" si="13"/>
        <v>0</v>
      </c>
      <c r="F58" s="35">
        <f t="shared" si="13"/>
        <v>0</v>
      </c>
      <c r="G58" s="35">
        <f t="shared" si="13"/>
        <v>0</v>
      </c>
      <c r="H58" s="35">
        <f t="shared" si="13"/>
        <v>0</v>
      </c>
      <c r="I58" s="35">
        <f t="shared" si="13"/>
        <v>0</v>
      </c>
      <c r="J58" s="35">
        <f t="shared" si="13"/>
        <v>0</v>
      </c>
      <c r="K58" s="35">
        <f t="shared" si="13"/>
        <v>0</v>
      </c>
      <c r="L58" s="35">
        <f t="shared" si="13"/>
        <v>0</v>
      </c>
      <c r="M58" s="35">
        <f t="shared" si="13"/>
        <v>0</v>
      </c>
      <c r="N58" s="35">
        <f t="shared" si="13"/>
        <v>0</v>
      </c>
      <c r="O58" s="35">
        <f t="shared" si="13"/>
        <v>0</v>
      </c>
      <c r="P58" s="35">
        <f t="shared" si="13"/>
        <v>0</v>
      </c>
      <c r="Q58" s="35">
        <f t="shared" si="13"/>
        <v>0</v>
      </c>
      <c r="R58" s="35">
        <f t="shared" si="13"/>
        <v>0</v>
      </c>
    </row>
    <row r="59" spans="1:19" ht="27.75" customHeight="1" x14ac:dyDescent="0.25">
      <c r="A59" s="58" t="s">
        <v>43</v>
      </c>
      <c r="B59" s="59"/>
      <c r="C59" s="35">
        <f>C58-C45-C46</f>
        <v>0</v>
      </c>
      <c r="D59" s="35">
        <f>D58-D45-D46</f>
        <v>0</v>
      </c>
      <c r="E59" s="35">
        <f t="shared" ref="E59:R59" si="14">E58-E45-E46</f>
        <v>0</v>
      </c>
      <c r="F59" s="35">
        <f t="shared" si="14"/>
        <v>0</v>
      </c>
      <c r="G59" s="35">
        <f t="shared" si="14"/>
        <v>0</v>
      </c>
      <c r="H59" s="35">
        <f t="shared" si="14"/>
        <v>0</v>
      </c>
      <c r="I59" s="35">
        <f t="shared" si="14"/>
        <v>0</v>
      </c>
      <c r="J59" s="35">
        <f t="shared" si="14"/>
        <v>0</v>
      </c>
      <c r="K59" s="35">
        <f t="shared" si="14"/>
        <v>0</v>
      </c>
      <c r="L59" s="35">
        <f t="shared" si="14"/>
        <v>0</v>
      </c>
      <c r="M59" s="35">
        <f t="shared" si="14"/>
        <v>0</v>
      </c>
      <c r="N59" s="35">
        <f t="shared" si="14"/>
        <v>0</v>
      </c>
      <c r="O59" s="35">
        <f t="shared" si="14"/>
        <v>0</v>
      </c>
      <c r="P59" s="35">
        <f t="shared" si="14"/>
        <v>0</v>
      </c>
      <c r="Q59" s="35">
        <f t="shared" si="14"/>
        <v>0</v>
      </c>
      <c r="R59" s="35">
        <f t="shared" si="14"/>
        <v>0</v>
      </c>
    </row>
    <row r="60" spans="1:19" x14ac:dyDescent="0.25">
      <c r="A60" s="24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37"/>
    </row>
    <row r="61" spans="1:19" x14ac:dyDescent="0.25">
      <c r="A61" s="69" t="s">
        <v>30</v>
      </c>
      <c r="B61" s="69"/>
      <c r="C61" s="64" t="s">
        <v>21</v>
      </c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6"/>
    </row>
    <row r="62" spans="1:19" x14ac:dyDescent="0.25">
      <c r="A62" s="69"/>
      <c r="B62" s="69"/>
      <c r="C62" s="35">
        <f t="shared" ref="C62:R62" si="15">C39-C58</f>
        <v>0</v>
      </c>
      <c r="D62" s="35">
        <f t="shared" si="15"/>
        <v>0</v>
      </c>
      <c r="E62" s="35">
        <f t="shared" si="15"/>
        <v>0</v>
      </c>
      <c r="F62" s="35">
        <f t="shared" si="15"/>
        <v>0</v>
      </c>
      <c r="G62" s="35">
        <f t="shared" si="15"/>
        <v>0</v>
      </c>
      <c r="H62" s="35">
        <f t="shared" si="15"/>
        <v>0</v>
      </c>
      <c r="I62" s="35">
        <f t="shared" si="15"/>
        <v>0</v>
      </c>
      <c r="J62" s="35">
        <f t="shared" si="15"/>
        <v>0</v>
      </c>
      <c r="K62" s="35">
        <f t="shared" si="15"/>
        <v>0</v>
      </c>
      <c r="L62" s="35">
        <f t="shared" si="15"/>
        <v>0</v>
      </c>
      <c r="M62" s="35">
        <f t="shared" si="15"/>
        <v>0</v>
      </c>
      <c r="N62" s="35">
        <f t="shared" si="15"/>
        <v>0</v>
      </c>
      <c r="O62" s="35">
        <f t="shared" si="15"/>
        <v>0</v>
      </c>
      <c r="P62" s="35">
        <f t="shared" si="15"/>
        <v>0</v>
      </c>
      <c r="Q62" s="35">
        <f t="shared" si="15"/>
        <v>0</v>
      </c>
      <c r="R62" s="35">
        <f t="shared" si="15"/>
        <v>0</v>
      </c>
    </row>
    <row r="63" spans="1:19" x14ac:dyDescent="0.25">
      <c r="A63" s="26"/>
      <c r="B63" s="27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</row>
    <row r="64" spans="1:19" x14ac:dyDescent="0.25">
      <c r="A64" s="60" t="s">
        <v>44</v>
      </c>
      <c r="B64" s="61"/>
      <c r="C64" s="64" t="s">
        <v>21</v>
      </c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6"/>
    </row>
    <row r="65" spans="1:18" x14ac:dyDescent="0.25">
      <c r="A65" s="62"/>
      <c r="B65" s="63"/>
      <c r="C65" s="35">
        <f t="shared" ref="C65:R65" si="16">C39-C59</f>
        <v>0</v>
      </c>
      <c r="D65" s="35">
        <f t="shared" si="16"/>
        <v>0</v>
      </c>
      <c r="E65" s="35">
        <f t="shared" si="16"/>
        <v>0</v>
      </c>
      <c r="F65" s="35">
        <f t="shared" si="16"/>
        <v>0</v>
      </c>
      <c r="G65" s="35">
        <f t="shared" si="16"/>
        <v>0</v>
      </c>
      <c r="H65" s="35">
        <f t="shared" si="16"/>
        <v>0</v>
      </c>
      <c r="I65" s="35">
        <f t="shared" si="16"/>
        <v>0</v>
      </c>
      <c r="J65" s="35">
        <f t="shared" si="16"/>
        <v>0</v>
      </c>
      <c r="K65" s="35">
        <f t="shared" si="16"/>
        <v>0</v>
      </c>
      <c r="L65" s="35">
        <f t="shared" si="16"/>
        <v>0</v>
      </c>
      <c r="M65" s="35">
        <f t="shared" si="16"/>
        <v>0</v>
      </c>
      <c r="N65" s="35">
        <f t="shared" si="16"/>
        <v>0</v>
      </c>
      <c r="O65" s="35">
        <f t="shared" si="16"/>
        <v>0</v>
      </c>
      <c r="P65" s="35">
        <f t="shared" si="16"/>
        <v>0</v>
      </c>
      <c r="Q65" s="35">
        <f t="shared" si="16"/>
        <v>0</v>
      </c>
      <c r="R65" s="35">
        <f t="shared" si="16"/>
        <v>0</v>
      </c>
    </row>
    <row r="66" spans="1:18" x14ac:dyDescent="0.25">
      <c r="A66" s="29"/>
      <c r="B66" s="21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</row>
  </sheetData>
  <sheetProtection password="CADD" sheet="1" objects="1" scenarios="1" selectLockedCells="1"/>
  <mergeCells count="38">
    <mergeCell ref="A43:B43"/>
    <mergeCell ref="A38:B38"/>
    <mergeCell ref="B6:L6"/>
    <mergeCell ref="B8:L8"/>
    <mergeCell ref="A12:B13"/>
    <mergeCell ref="C13:R13"/>
    <mergeCell ref="A33:B33"/>
    <mergeCell ref="C33:R33"/>
    <mergeCell ref="B10:C10"/>
    <mergeCell ref="A56:B56"/>
    <mergeCell ref="A57:B57"/>
    <mergeCell ref="C51:R51"/>
    <mergeCell ref="A52:B52"/>
    <mergeCell ref="A44:B44"/>
    <mergeCell ref="A51:B51"/>
    <mergeCell ref="A53:B53"/>
    <mergeCell ref="A54:B54"/>
    <mergeCell ref="A55:B55"/>
    <mergeCell ref="A47:B47"/>
    <mergeCell ref="A48:B48"/>
    <mergeCell ref="A49:B49"/>
    <mergeCell ref="A50:B50"/>
    <mergeCell ref="A59:B59"/>
    <mergeCell ref="A64:B65"/>
    <mergeCell ref="C64:R64"/>
    <mergeCell ref="A34:B34"/>
    <mergeCell ref="A61:B62"/>
    <mergeCell ref="C61:R61"/>
    <mergeCell ref="A35:B35"/>
    <mergeCell ref="A36:B36"/>
    <mergeCell ref="A37:B37"/>
    <mergeCell ref="A39:B39"/>
    <mergeCell ref="A41:B41"/>
    <mergeCell ref="C41:R41"/>
    <mergeCell ref="A45:B45"/>
    <mergeCell ref="A46:B46"/>
    <mergeCell ref="A58:B58"/>
    <mergeCell ref="A42:B42"/>
  </mergeCells>
  <printOptions horizontalCentered="1"/>
  <pageMargins left="0.51181102362204722" right="0.51181102362204722" top="0.39370078740157483" bottom="0.59055118110236227" header="0.31496062992125984" footer="0.31496062992125984"/>
  <pageSetup paperSize="9" scale="49" orientation="landscape" cellComments="asDisplayed" r:id="rId1"/>
  <headerFooter>
    <oddFooter xml:space="preserve">&amp;L&amp;"Arial,Standard"&amp;8Stand: 13.10.2015&amp;R&amp;"Arial,Standard"&amp;8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Wirtschaftsplan</vt:lpstr>
      <vt:lpstr>Wirtschaftsplan!Druckbereich</vt:lpstr>
    </vt:vector>
  </TitlesOfParts>
  <Company>L-Bank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Brotsmann, Rita (FH 9)</dc:creator>
  <cp:lastModifiedBy>Brotsmann, Rita (FH 9)</cp:lastModifiedBy>
  <cp:lastPrinted>2015-09-18T10:00:31Z</cp:lastPrinted>
  <dcterms:created xsi:type="dcterms:W3CDTF">2015-07-22T06:45:21Z</dcterms:created>
  <dcterms:modified xsi:type="dcterms:W3CDTF">2015-10-16T08:28:21Z</dcterms:modified>
</cp:coreProperties>
</file>