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435" yWindow="255" windowWidth="32415" windowHeight="16545" tabRatio="756"/>
  </bookViews>
  <sheets>
    <sheet name="Erläuterungen" sheetId="29" r:id="rId1"/>
    <sheet name="Übersicht" sheetId="8" r:id="rId2"/>
    <sheet name="Sachaufwendungen" sheetId="7" r:id="rId3"/>
    <sheet name="Personalaufwendungen - Jahr 1" sheetId="20" r:id="rId4"/>
    <sheet name="Personalaufwendungen - Jahr 2" sheetId="33" r:id="rId5"/>
    <sheet name="Personalaufwendungen - Jahr 3" sheetId="34" r:id="rId6"/>
    <sheet name="Personalaufwendungen - Jahr 4" sheetId="35" r:id="rId7"/>
    <sheet name="Grenzen" sheetId="32" r:id="rId8"/>
  </sheets>
  <externalReferences>
    <externalReference r:id="rId9"/>
  </externalReferences>
  <definedNames>
    <definedName name="Auswahl">[1]Tabelle1!$A$1:$A$2</definedName>
    <definedName name="_xlnm.Print_Area" localSheetId="0">Erläuterungen!$A$3:$I$43</definedName>
    <definedName name="_xlnm.Print_Area" localSheetId="2">Sachaufwendungen!$A$1:$C$34</definedName>
    <definedName name="_xlnm.Print_Area" localSheetId="1">Übersicht!$A$1:$E$24</definedName>
    <definedName name="ja">#REF!</definedName>
    <definedName name="MWST" localSheetId="0">#REF!</definedName>
    <definedName name="MWST" localSheetId="4">#REF!</definedName>
    <definedName name="MWST" localSheetId="5">#REF!</definedName>
    <definedName name="MWST" localSheetId="6">#REF!</definedName>
    <definedName name="MWST">#REF!</definedName>
    <definedName name="Verwaltungsvorschrift" localSheetId="0">#REF!</definedName>
    <definedName name="Verwaltungsvorschrift" localSheetId="4">#REF!</definedName>
    <definedName name="Verwaltungsvorschrift" localSheetId="5">#REF!</definedName>
    <definedName name="Verwaltungsvorschrift" localSheetId="6">#REF!</definedName>
    <definedName name="Verwaltungsvorschrift">#REF!</definedName>
  </definedNames>
  <calcPr calcId="145621"/>
</workbook>
</file>

<file path=xl/calcChain.xml><?xml version="1.0" encoding="utf-8"?>
<calcChain xmlns="http://schemas.openxmlformats.org/spreadsheetml/2006/main">
  <c r="J26" i="35" l="1"/>
  <c r="I26" i="35"/>
  <c r="J25" i="35"/>
  <c r="K25" i="35" s="1"/>
  <c r="I25" i="35"/>
  <c r="J24" i="35"/>
  <c r="K24" i="35" s="1"/>
  <c r="I24" i="35"/>
  <c r="J23" i="35"/>
  <c r="I23" i="35"/>
  <c r="J22" i="35"/>
  <c r="I22" i="35"/>
  <c r="J21" i="35"/>
  <c r="K21" i="35" s="1"/>
  <c r="I21" i="35"/>
  <c r="J20" i="35"/>
  <c r="K20" i="35" s="1"/>
  <c r="I20" i="35"/>
  <c r="J19" i="35"/>
  <c r="I19" i="35"/>
  <c r="J18" i="35"/>
  <c r="I18" i="35"/>
  <c r="J17" i="35"/>
  <c r="I17" i="35"/>
  <c r="J16" i="35"/>
  <c r="I16" i="35"/>
  <c r="J15" i="35"/>
  <c r="I15" i="35"/>
  <c r="J14" i="35"/>
  <c r="I14" i="35"/>
  <c r="J13" i="35"/>
  <c r="I13" i="35"/>
  <c r="J12" i="35"/>
  <c r="I12" i="35"/>
  <c r="A5" i="35"/>
  <c r="A3" i="35"/>
  <c r="J26" i="34"/>
  <c r="I26" i="34"/>
  <c r="J25" i="34"/>
  <c r="K25" i="34" s="1"/>
  <c r="I25" i="34"/>
  <c r="J24" i="34"/>
  <c r="K24" i="34" s="1"/>
  <c r="I24" i="34"/>
  <c r="J23" i="34"/>
  <c r="I23" i="34"/>
  <c r="J22" i="34"/>
  <c r="I22" i="34"/>
  <c r="J21" i="34"/>
  <c r="K21" i="34" s="1"/>
  <c r="I21" i="34"/>
  <c r="J20" i="34"/>
  <c r="K20" i="34" s="1"/>
  <c r="I20" i="34"/>
  <c r="J19" i="34"/>
  <c r="I19" i="34"/>
  <c r="J18" i="34"/>
  <c r="I18" i="34"/>
  <c r="J17" i="34"/>
  <c r="I17" i="34"/>
  <c r="J16" i="34"/>
  <c r="I16" i="34"/>
  <c r="J15" i="34"/>
  <c r="I15" i="34"/>
  <c r="J14" i="34"/>
  <c r="I14" i="34"/>
  <c r="J13" i="34"/>
  <c r="I13" i="34"/>
  <c r="J12" i="34"/>
  <c r="I12" i="34"/>
  <c r="A5" i="34"/>
  <c r="A3" i="34"/>
  <c r="K16" i="35" l="1"/>
  <c r="K13" i="35"/>
  <c r="K17" i="35"/>
  <c r="K16" i="34"/>
  <c r="K13" i="34"/>
  <c r="K17" i="34"/>
  <c r="K15" i="34"/>
  <c r="J27" i="34"/>
  <c r="J29" i="34" s="1"/>
  <c r="J27" i="35"/>
  <c r="J29" i="35" s="1"/>
  <c r="K18" i="35"/>
  <c r="K22" i="34"/>
  <c r="K15" i="35"/>
  <c r="K22" i="35"/>
  <c r="K18" i="34"/>
  <c r="K19" i="35"/>
  <c r="K26" i="35"/>
  <c r="K14" i="35"/>
  <c r="K23" i="35"/>
  <c r="K19" i="34"/>
  <c r="K26" i="34"/>
  <c r="K14" i="34"/>
  <c r="K23" i="34"/>
  <c r="I27" i="35"/>
  <c r="K12" i="35"/>
  <c r="I27" i="34"/>
  <c r="K12" i="34"/>
  <c r="K27" i="35" l="1"/>
  <c r="K27" i="34"/>
  <c r="J26" i="33" l="1"/>
  <c r="I26" i="33"/>
  <c r="J25" i="33"/>
  <c r="K25" i="33" s="1"/>
  <c r="I25" i="33"/>
  <c r="J24" i="33"/>
  <c r="K24" i="33" s="1"/>
  <c r="I24" i="33"/>
  <c r="J23" i="33"/>
  <c r="I23" i="33"/>
  <c r="J22" i="33"/>
  <c r="I22" i="33"/>
  <c r="J21" i="33"/>
  <c r="K21" i="33" s="1"/>
  <c r="I21" i="33"/>
  <c r="J20" i="33"/>
  <c r="K20" i="33" s="1"/>
  <c r="I20" i="33"/>
  <c r="J19" i="33"/>
  <c r="I19" i="33"/>
  <c r="J18" i="33"/>
  <c r="I18" i="33"/>
  <c r="J17" i="33"/>
  <c r="K17" i="33" s="1"/>
  <c r="I17" i="33"/>
  <c r="J16" i="33"/>
  <c r="K16" i="33" s="1"/>
  <c r="I16" i="33"/>
  <c r="J15" i="33"/>
  <c r="I15" i="33"/>
  <c r="J14" i="33"/>
  <c r="I14" i="33"/>
  <c r="K13" i="33"/>
  <c r="J13" i="33"/>
  <c r="I13" i="33"/>
  <c r="J12" i="33"/>
  <c r="I12" i="33"/>
  <c r="A5" i="33"/>
  <c r="A3" i="33"/>
  <c r="J13" i="20"/>
  <c r="J14" i="20"/>
  <c r="J15" i="20"/>
  <c r="J16" i="20"/>
  <c r="J17" i="20"/>
  <c r="J18" i="20"/>
  <c r="J19" i="20"/>
  <c r="J20" i="20"/>
  <c r="J21" i="20"/>
  <c r="J22" i="20"/>
  <c r="J23" i="20"/>
  <c r="J24" i="20"/>
  <c r="J25" i="20"/>
  <c r="J26" i="20"/>
  <c r="J12" i="20"/>
  <c r="B3" i="32"/>
  <c r="B4" i="32" s="1"/>
  <c r="B5" i="32" s="1"/>
  <c r="K14" i="33" l="1"/>
  <c r="K18" i="33"/>
  <c r="K26" i="33"/>
  <c r="K19" i="33"/>
  <c r="K23" i="33"/>
  <c r="I27" i="33"/>
  <c r="J27" i="33"/>
  <c r="J29" i="33" s="1"/>
  <c r="K22" i="33"/>
  <c r="K15" i="33"/>
  <c r="K12" i="33"/>
  <c r="K27" i="33" l="1"/>
  <c r="A5" i="8"/>
  <c r="A3" i="8"/>
  <c r="A5" i="20" l="1"/>
  <c r="A3" i="20"/>
  <c r="A5" i="7"/>
  <c r="A3" i="7"/>
  <c r="I21" i="20" l="1"/>
  <c r="I22" i="20"/>
  <c r="I13" i="20"/>
  <c r="I14" i="20"/>
  <c r="K14" i="20" s="1"/>
  <c r="I15" i="20"/>
  <c r="I16" i="20"/>
  <c r="I17" i="20"/>
  <c r="I18" i="20"/>
  <c r="K18" i="20" s="1"/>
  <c r="I19" i="20"/>
  <c r="I20" i="20"/>
  <c r="K20" i="20"/>
  <c r="I23" i="20"/>
  <c r="I24" i="20"/>
  <c r="I25" i="20"/>
  <c r="I26" i="20"/>
  <c r="I12" i="20"/>
  <c r="I27" i="20" s="1"/>
  <c r="D12" i="8" s="1"/>
  <c r="C34" i="7"/>
  <c r="E11" i="8" s="1"/>
  <c r="B34" i="7"/>
  <c r="D11" i="8" s="1"/>
  <c r="K22" i="20" l="1"/>
  <c r="K26" i="20"/>
  <c r="K25" i="20"/>
  <c r="K21" i="20"/>
  <c r="K17" i="20"/>
  <c r="K13" i="20"/>
  <c r="K24" i="20"/>
  <c r="K16" i="20"/>
  <c r="K12" i="20"/>
  <c r="K23" i="20"/>
  <c r="K19" i="20"/>
  <c r="K15" i="20"/>
  <c r="J27" i="20"/>
  <c r="E12" i="8" s="1"/>
  <c r="K27" i="20" l="1"/>
  <c r="J29" i="20"/>
  <c r="E13" i="8" l="1"/>
  <c r="E14" i="8" s="1"/>
  <c r="D13" i="8"/>
  <c r="D14" i="8" s="1"/>
</calcChain>
</file>

<file path=xl/sharedStrings.xml><?xml version="1.0" encoding="utf-8"?>
<sst xmlns="http://schemas.openxmlformats.org/spreadsheetml/2006/main" count="220" uniqueCount="65">
  <si>
    <t>Antragsteller</t>
  </si>
  <si>
    <t>Projektname</t>
  </si>
  <si>
    <t>Ort, Datum</t>
  </si>
  <si>
    <t xml:space="preserve">Unterschrift Antragsteller </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</si>
  <si>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</si>
  <si>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</si>
  <si>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</si>
  <si>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</si>
  <si>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</si>
  <si>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</si>
  <si>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</si>
  <si>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</si>
  <si>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Personalaufwendungen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</si>
  <si>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</si>
  <si>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</si>
  <si>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</si>
  <si>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</si>
  <si>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</si>
  <si>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</si>
  <si>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</si>
  <si>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</si>
  <si>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</si>
  <si>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</si>
  <si>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</si>
  <si>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</si>
  <si>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Gemeinkostenpauschale</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</si>
  <si>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</si>
  <si>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</si>
  <si>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</si>
  <si>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</si>
  <si>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</si>
  <si>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</si>
  <si>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</si>
  <si>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</si>
  <si>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</si>
  <si>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</si>
  <si>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r>
      <t xml:space="preserve">Downloads unter www.efre-bw.de </t>
    </r>
    <r>
      <rPr>
        <b/>
        <sz val="8"/>
        <color theme="3"/>
        <rFont val="Arial"/>
        <family val="2"/>
      </rPr>
      <t>(Service - Download-Center - Formulare)</t>
    </r>
  </si>
  <si>
    <t>Die Abrechnung erfolgt anhand der "Personalaufwendungenübersicht je Mitarbeiter - Abrechnung", die unter www.efre-bw.de heruntergeladen werden kann.</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</si>
  <si>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</si>
  <si>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</si>
  <si>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</si>
  <si>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</si>
  <si>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 xml:space="preserve">Jahr:   </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</si>
  <si>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</si>
  <si>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</si>
  <si>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</si>
  <si>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</si>
  <si>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</si>
  <si>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</si>
  <si>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</si>
  <si>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</si>
  <si>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</si>
  <si>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</si>
  <si>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</si>
  <si>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</si>
  <si>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</si>
  <si>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</si>
  <si>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Das Tabellenblatt "Übersicht" wird automatisch durch das Ausfüllen der folgenden Tabellenblättern befüllt. Die Beträge aus der Übersicht sind in das Antragsformular zu übertragen.</t>
  </si>
  <si>
    <t>Kalkulation mit 2%-Steigerung, abgerundet auf volle Hundert €</t>
  </si>
  <si>
    <t>berechnet lt. Tabelle</t>
  </si>
  <si>
    <t>Folgende Aufwendungen sind generell nicht zuwendungsfähig, unbeschadet weiterer Ausschlüsse in der jeweiligen Verwaltungsvorschrift:</t>
  </si>
  <si>
    <t>EFRE 2014-2020 VwV EVI</t>
  </si>
  <si>
    <t>maximal zuwendungsfähig TV-L E14</t>
  </si>
  <si>
    <t>Intermediäre des Technologietransfers</t>
  </si>
  <si>
    <t xml:space="preserve">Die Gemeinkostenpauschale umfasst indirekte Aufwendungen, die im direkten Zusammenhang mit dem im Projekt beschäftigten Personal stehen insbesondere Büromiete, Strom, Wasser, Reinigung, IT-Wartung, Telefon / Internet (laufende Kosten), Büroverbrauchsmaterial, Steuerbüro- / Lohnabrechnungskosten, Arbeitskleidung. Eine Einzelabrechnung dieser Aufwendungen als Sachaufwendungen ist nicht möglich.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</si>
</sst>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0"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7" fillId="0" borderId="18" applyNumberFormat="0" applyFill="0" applyAlignment="0" applyProtection="0"/>
    <xf numFmtId="0" fontId="4" fillId="0" borderId="0"/>
  </cellStyleXfs>
  <cellXfs count="152">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164" fontId="8" fillId="2" borderId="1" xfId="0" applyNumberFormat="1" applyFont="1" applyFill="1" applyBorder="1" applyAlignment="1">
      <alignment horizontal="right"/>
    </xf>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8" fillId="2" borderId="5" xfId="0" applyFont="1" applyFill="1" applyBorder="1" applyAlignment="1" applyProtection="1">
      <alignment horizontal="center"/>
      <protection locked="0"/>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4" fillId="2" borderId="0" xfId="0" applyFont="1" applyFill="1"/>
    <xf numFmtId="0" fontId="0" fillId="4" borderId="0" xfId="0" applyFill="1"/>
    <xf numFmtId="0" fontId="0" fillId="5" borderId="11" xfId="0" applyFill="1" applyBorder="1"/>
    <xf numFmtId="0" fontId="0" fillId="5" borderId="12" xfId="0" applyFill="1" applyBorder="1"/>
    <xf numFmtId="0" fontId="0" fillId="5" borderId="13" xfId="0" applyFill="1" applyBorder="1"/>
    <xf numFmtId="0" fontId="12" fillId="5" borderId="14" xfId="0" applyFont="1" applyFill="1" applyBorder="1"/>
    <xf numFmtId="0" fontId="0" fillId="5" borderId="0" xfId="0" applyFill="1" applyBorder="1"/>
    <xf numFmtId="0" fontId="0" fillId="5" borderId="15" xfId="0" applyFill="1" applyBorder="1"/>
    <xf numFmtId="0" fontId="0" fillId="5" borderId="16" xfId="0" applyFill="1" applyBorder="1"/>
    <xf numFmtId="0" fontId="0" fillId="5" borderId="9" xfId="0" applyFill="1" applyBorder="1"/>
    <xf numFmtId="0" fontId="0" fillId="5" borderId="17" xfId="0" applyFill="1" applyBorder="1"/>
    <xf numFmtId="0" fontId="8" fillId="2" borderId="0" xfId="0" applyFont="1" applyFill="1" applyBorder="1"/>
    <xf numFmtId="0" fontId="14" fillId="5" borderId="14" xfId="0" applyFont="1" applyFill="1" applyBorder="1"/>
    <xf numFmtId="0" fontId="15" fillId="5" borderId="14" xfId="0" applyFont="1" applyFill="1" applyBorder="1"/>
    <xf numFmtId="164" fontId="4" fillId="2" borderId="4" xfId="0" applyNumberFormat="1" applyFont="1" applyFill="1" applyBorder="1" applyAlignment="1">
      <alignment horizontal="right" vertical="center"/>
    </xf>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0" fillId="2" borderId="0" xfId="0" applyFill="1" applyAlignment="1">
      <alignment horizontal="left" wrapText="1"/>
    </xf>
    <xf numFmtId="0" fontId="8" fillId="2" borderId="0" xfId="0" applyFont="1" applyFill="1" applyAlignment="1">
      <alignment horizontal="right"/>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4"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7" xfId="3" applyFont="1" applyFill="1" applyBorder="1" applyAlignment="1" applyProtection="1"/>
    <xf numFmtId="0" fontId="8" fillId="3" borderId="19" xfId="3" applyFont="1" applyFill="1" applyBorder="1" applyAlignment="1" applyProtection="1"/>
    <xf numFmtId="0" fontId="10" fillId="3" borderId="19" xfId="1" applyFont="1" applyFill="1" applyBorder="1" applyAlignment="1" applyProtection="1">
      <alignment vertical="top" wrapText="1"/>
    </xf>
    <xf numFmtId="0" fontId="14" fillId="3" borderId="6" xfId="1" applyFont="1" applyFill="1" applyBorder="1" applyAlignment="1" applyProtection="1">
      <alignment wrapText="1"/>
    </xf>
    <xf numFmtId="0" fontId="14"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1" xfId="1" applyFont="1" applyFill="1" applyBorder="1" applyProtection="1"/>
    <xf numFmtId="0" fontId="10" fillId="2" borderId="0" xfId="1" applyFont="1" applyFill="1" applyBorder="1" applyProtection="1"/>
    <xf numFmtId="0" fontId="4" fillId="2" borderId="0" xfId="0" applyFont="1" applyFill="1" applyProtection="1"/>
    <xf numFmtId="0" fontId="8" fillId="2" borderId="7" xfId="0" applyFont="1" applyFill="1" applyBorder="1" applyAlignment="1" applyProtection="1">
      <alignment vertical="top"/>
    </xf>
    <xf numFmtId="0" fontId="8" fillId="2" borderId="19" xfId="0" applyFont="1" applyFill="1" applyBorder="1" applyAlignment="1" applyProtection="1">
      <alignment vertical="top"/>
    </xf>
    <xf numFmtId="0" fontId="8" fillId="2" borderId="19" xfId="0" applyFont="1" applyFill="1" applyBorder="1" applyProtection="1"/>
    <xf numFmtId="0" fontId="10" fillId="2" borderId="19" xfId="1" applyFont="1" applyFill="1" applyBorder="1" applyProtection="1"/>
    <xf numFmtId="0" fontId="10" fillId="2" borderId="6" xfId="1" applyFont="1" applyFill="1" applyBorder="1" applyProtection="1"/>
    <xf numFmtId="0" fontId="18" fillId="2" borderId="20"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0"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1" xfId="1" applyFont="1" applyFill="1" applyBorder="1" applyProtection="1"/>
    <xf numFmtId="0" fontId="10" fillId="2" borderId="0" xfId="1" applyFont="1" applyFill="1" applyProtection="1"/>
    <xf numFmtId="0" fontId="8" fillId="2" borderId="10" xfId="0" applyFont="1" applyFill="1" applyBorder="1" applyAlignment="1" applyProtection="1">
      <alignment vertical="top"/>
    </xf>
    <xf numFmtId="0" fontId="8" fillId="2" borderId="5" xfId="0" applyFont="1" applyFill="1" applyBorder="1" applyAlignment="1" applyProtection="1">
      <alignment vertical="top" wrapText="1"/>
    </xf>
    <xf numFmtId="0" fontId="8" fillId="2" borderId="5" xfId="0" applyFont="1" applyFill="1" applyBorder="1" applyProtection="1"/>
    <xf numFmtId="0" fontId="10" fillId="2" borderId="5" xfId="1" applyFont="1" applyFill="1" applyBorder="1" applyProtection="1"/>
    <xf numFmtId="0" fontId="10" fillId="2" borderId="8" xfId="1" applyFont="1" applyFill="1" applyBorder="1" applyProtection="1"/>
    <xf numFmtId="0" fontId="18" fillId="2" borderId="20"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5" xfId="0" applyFont="1" applyFill="1" applyBorder="1" applyAlignment="1" applyProtection="1">
      <alignment vertical="top"/>
    </xf>
    <xf numFmtId="0" fontId="0" fillId="2" borderId="0" xfId="0" applyFill="1" applyBorder="1" applyAlignment="1">
      <alignment horizontal="left" wrapText="1"/>
    </xf>
    <xf numFmtId="0" fontId="8" fillId="3" borderId="5" xfId="0" applyFont="1" applyFill="1" applyBorder="1" applyProtection="1"/>
    <xf numFmtId="0" fontId="10" fillId="3" borderId="5" xfId="1" applyFont="1" applyFill="1" applyBorder="1" applyProtection="1"/>
    <xf numFmtId="0" fontId="10"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5" xfId="0" applyFill="1" applyBorder="1" applyAlignment="1" applyProtection="1">
      <alignment horizontal="left" wrapText="1"/>
      <protection locked="0"/>
    </xf>
    <xf numFmtId="0" fontId="4" fillId="4" borderId="0" xfId="2" applyFont="1" applyFill="1"/>
    <xf numFmtId="3" fontId="4" fillId="4" borderId="1" xfId="2" applyNumberFormat="1" applyFill="1" applyBorder="1"/>
    <xf numFmtId="0" fontId="4" fillId="5" borderId="1" xfId="2" applyFill="1" applyBorder="1" applyAlignment="1">
      <alignment horizontal="center" wrapText="1"/>
    </xf>
    <xf numFmtId="0" fontId="2" fillId="4" borderId="0" xfId="2" applyFont="1" applyFill="1"/>
    <xf numFmtId="0" fontId="11" fillId="6" borderId="0" xfId="4"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pplyProtection="1">
      <alignment horizontal="center"/>
    </xf>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4" fillId="2" borderId="0" xfId="0" applyFont="1" applyFill="1" applyAlignment="1">
      <alignment horizontal="left" wrapText="1"/>
    </xf>
    <xf numFmtId="0" fontId="0" fillId="2" borderId="0" xfId="0" applyFill="1" applyAlignment="1">
      <alignment horizontal="left"/>
    </xf>
    <xf numFmtId="0" fontId="19" fillId="2" borderId="0" xfId="0" applyFont="1" applyFill="1" applyAlignment="1" applyProtection="1">
      <alignment horizontal="center"/>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8" fillId="2" borderId="2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1" xfId="0" applyFont="1" applyFill="1" applyBorder="1" applyAlignment="1" applyProtection="1">
      <alignment horizontal="left" vertical="top"/>
    </xf>
    <xf numFmtId="0" fontId="12" fillId="3" borderId="10" xfId="0" applyFont="1" applyFill="1" applyBorder="1" applyAlignment="1" applyProtection="1">
      <alignment horizontal="left" vertical="top"/>
    </xf>
    <xf numFmtId="0" fontId="12" fillId="3" borderId="5" xfId="0" applyFont="1" applyFill="1" applyBorder="1" applyAlignment="1" applyProtection="1">
      <alignment horizontal="left" vertical="top"/>
    </xf>
    <xf numFmtId="0" fontId="12" fillId="3" borderId="20" xfId="0" applyFont="1" applyFill="1" applyBorder="1" applyAlignment="1" applyProtection="1">
      <alignment horizontal="left" vertical="top"/>
    </xf>
    <xf numFmtId="0" fontId="12" fillId="3" borderId="0"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12" xfId="0" applyFill="1" applyBorder="1" applyAlignment="1">
      <alignment horizontal="center"/>
    </xf>
    <xf numFmtId="0" fontId="0" fillId="2" borderId="9" xfId="0" applyFill="1" applyBorder="1" applyAlignment="1" applyProtection="1">
      <alignment horizontal="left"/>
      <protection locked="0"/>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8" fillId="5" borderId="14"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4" xfId="0" quotePrefix="1" applyFont="1" applyFill="1" applyBorder="1" applyAlignment="1">
      <alignment horizontal="left" vertical="top" wrapText="1"/>
    </xf>
    <xf numFmtId="0" fontId="13" fillId="5" borderId="14" xfId="0" applyFont="1" applyFill="1" applyBorder="1" applyAlignment="1">
      <alignment horizontal="left" vertical="top"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zoomScaleNormal="100" workbookViewId="0">
      <selection activeCell="C8" sqref="C8:E8"/>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26" customFormat="1" ht="23.25" x14ac:dyDescent="0.2">
      <c r="A1" s="111" t="s">
        <v>24</v>
      </c>
      <c r="B1" s="111"/>
      <c r="C1" s="111"/>
      <c r="D1" s="111"/>
      <c r="E1" s="111"/>
      <c r="F1" s="111"/>
      <c r="G1" s="111"/>
      <c r="H1" s="111"/>
      <c r="I1" s="111"/>
    </row>
    <row r="2" spans="1:10" s="26" customFormat="1" ht="15" customHeight="1" x14ac:dyDescent="0.35">
      <c r="A2" s="61"/>
      <c r="B2" s="61"/>
      <c r="C2" s="61"/>
      <c r="D2" s="61"/>
      <c r="E2" s="61"/>
      <c r="F2" s="61"/>
    </row>
    <row r="3" spans="1:10" ht="18" x14ac:dyDescent="0.25">
      <c r="A3" s="112" t="s">
        <v>28</v>
      </c>
      <c r="B3" s="112"/>
      <c r="C3" s="112"/>
      <c r="D3" s="112"/>
      <c r="E3" s="112"/>
      <c r="F3" s="112"/>
      <c r="G3" s="112"/>
      <c r="H3" s="112"/>
      <c r="I3" s="112"/>
    </row>
    <row r="4" spans="1:10" ht="18.75" customHeight="1" x14ac:dyDescent="0.25">
      <c r="A4" s="113" t="s">
        <v>61</v>
      </c>
      <c r="B4" s="113"/>
      <c r="C4" s="113"/>
      <c r="D4" s="113"/>
      <c r="E4" s="113"/>
      <c r="F4" s="113"/>
      <c r="G4" s="113"/>
      <c r="H4" s="113"/>
      <c r="I4" s="113"/>
    </row>
    <row r="5" spans="1:10" s="25" customFormat="1" ht="18.75" customHeight="1" x14ac:dyDescent="0.25">
      <c r="A5" s="118" t="s">
        <v>63</v>
      </c>
      <c r="B5" s="118"/>
      <c r="C5" s="118"/>
      <c r="D5" s="118"/>
      <c r="E5" s="118"/>
      <c r="F5" s="118"/>
      <c r="G5" s="118"/>
      <c r="H5" s="118"/>
      <c r="I5" s="118"/>
    </row>
    <row r="7" spans="1:10" x14ac:dyDescent="0.2">
      <c r="A7" s="25"/>
      <c r="B7" s="25"/>
    </row>
    <row r="8" spans="1:10" x14ac:dyDescent="0.2">
      <c r="A8" s="117" t="s">
        <v>0</v>
      </c>
      <c r="B8" s="117"/>
      <c r="C8" s="119"/>
      <c r="D8" s="120"/>
      <c r="E8" s="120"/>
      <c r="F8" s="45"/>
    </row>
    <row r="9" spans="1:10" ht="5.25" customHeight="1" x14ac:dyDescent="0.2">
      <c r="F9" s="11"/>
    </row>
    <row r="10" spans="1:10" x14ac:dyDescent="0.2">
      <c r="A10" s="117" t="s">
        <v>1</v>
      </c>
      <c r="B10" s="117"/>
      <c r="C10" s="119"/>
      <c r="D10" s="120"/>
      <c r="E10" s="120"/>
      <c r="F10" s="45"/>
    </row>
    <row r="11" spans="1:10" ht="5.25" customHeight="1" x14ac:dyDescent="0.2">
      <c r="C11" s="104"/>
      <c r="D11" s="105"/>
      <c r="E11" s="105"/>
      <c r="F11" s="45"/>
    </row>
    <row r="12" spans="1:10" ht="12.75" customHeight="1" x14ac:dyDescent="0.2">
      <c r="A12" s="116" t="s">
        <v>43</v>
      </c>
      <c r="B12" s="116"/>
      <c r="C12" s="106"/>
      <c r="D12" s="60"/>
      <c r="E12" s="60"/>
      <c r="F12" s="60"/>
    </row>
    <row r="13" spans="1:10" ht="5.25" customHeight="1" x14ac:dyDescent="0.2">
      <c r="A13" s="62"/>
      <c r="B13" s="62"/>
      <c r="C13" s="94"/>
      <c r="D13" s="60"/>
      <c r="E13" s="60"/>
      <c r="F13" s="60"/>
    </row>
    <row r="15" spans="1:10" s="68" customFormat="1" ht="5.25" customHeight="1" x14ac:dyDescent="0.25">
      <c r="A15" s="63"/>
      <c r="B15" s="64"/>
      <c r="C15" s="64"/>
      <c r="D15" s="64"/>
      <c r="E15" s="64"/>
      <c r="F15" s="64"/>
      <c r="G15" s="64"/>
      <c r="H15" s="65"/>
      <c r="I15" s="66"/>
      <c r="J15" s="67"/>
    </row>
    <row r="16" spans="1:10" s="73" customFormat="1" ht="15.75" x14ac:dyDescent="0.2">
      <c r="A16" s="124" t="s">
        <v>53</v>
      </c>
      <c r="B16" s="125"/>
      <c r="C16" s="125"/>
      <c r="D16" s="125"/>
      <c r="E16" s="95"/>
      <c r="F16" s="96"/>
      <c r="G16" s="96"/>
      <c r="H16" s="96"/>
      <c r="I16" s="97"/>
      <c r="J16" s="72"/>
    </row>
    <row r="17" spans="1:10" s="73" customFormat="1" ht="5.25" customHeight="1" x14ac:dyDescent="0.2">
      <c r="A17" s="81"/>
      <c r="B17" s="92"/>
      <c r="C17" s="92"/>
      <c r="D17" s="83"/>
      <c r="E17" s="83"/>
      <c r="F17" s="72"/>
      <c r="G17" s="72"/>
      <c r="H17" s="72"/>
      <c r="I17" s="84"/>
      <c r="J17" s="72"/>
    </row>
    <row r="18" spans="1:10" s="73" customFormat="1" ht="14.25" customHeight="1" x14ac:dyDescent="0.2">
      <c r="A18" s="91" t="s">
        <v>44</v>
      </c>
      <c r="B18" s="114" t="s">
        <v>54</v>
      </c>
      <c r="C18" s="114"/>
      <c r="D18" s="114"/>
      <c r="E18" s="114"/>
      <c r="F18" s="114"/>
      <c r="G18" s="114"/>
      <c r="H18" s="114"/>
      <c r="I18" s="115"/>
      <c r="J18" s="80"/>
    </row>
    <row r="19" spans="1:10" s="73" customFormat="1" ht="5.25" customHeight="1" x14ac:dyDescent="0.2">
      <c r="A19" s="81"/>
      <c r="B19" s="92"/>
      <c r="C19" s="82"/>
      <c r="D19" s="83"/>
      <c r="E19" s="83"/>
      <c r="F19" s="72"/>
      <c r="G19" s="72"/>
      <c r="H19" s="72"/>
      <c r="I19" s="84"/>
      <c r="J19" s="72"/>
    </row>
    <row r="20" spans="1:10" s="73" customFormat="1" ht="28.5" customHeight="1" x14ac:dyDescent="0.2">
      <c r="A20" s="79" t="s">
        <v>44</v>
      </c>
      <c r="B20" s="114" t="s">
        <v>57</v>
      </c>
      <c r="C20" s="114"/>
      <c r="D20" s="114"/>
      <c r="E20" s="114"/>
      <c r="F20" s="114"/>
      <c r="G20" s="114"/>
      <c r="H20" s="114"/>
      <c r="I20" s="115"/>
      <c r="J20" s="80"/>
    </row>
    <row r="21" spans="1:10" s="73" customFormat="1" ht="5.25" customHeight="1" x14ac:dyDescent="0.2">
      <c r="A21" s="81"/>
      <c r="B21" s="92"/>
      <c r="C21" s="82"/>
      <c r="D21" s="83"/>
      <c r="E21" s="83"/>
      <c r="F21" s="72"/>
      <c r="G21" s="72"/>
      <c r="H21" s="72"/>
      <c r="I21" s="84"/>
      <c r="J21" s="72"/>
    </row>
    <row r="22" spans="1:10" s="73" customFormat="1" ht="27.75" customHeight="1" x14ac:dyDescent="0.2">
      <c r="A22" s="79" t="s">
        <v>44</v>
      </c>
      <c r="B22" s="114" t="s">
        <v>55</v>
      </c>
      <c r="C22" s="114"/>
      <c r="D22" s="114"/>
      <c r="E22" s="114"/>
      <c r="F22" s="114"/>
      <c r="G22" s="114"/>
      <c r="H22" s="114"/>
      <c r="I22" s="115"/>
      <c r="J22" s="80"/>
    </row>
    <row r="23" spans="1:10" s="73" customFormat="1" ht="5.25" customHeight="1" x14ac:dyDescent="0.2">
      <c r="A23" s="86"/>
      <c r="B23" s="93"/>
      <c r="C23" s="87"/>
      <c r="D23" s="88"/>
      <c r="E23" s="88"/>
      <c r="F23" s="89"/>
      <c r="G23" s="89"/>
      <c r="H23" s="89"/>
      <c r="I23" s="90"/>
      <c r="J23" s="72"/>
    </row>
    <row r="25" spans="1:10" s="68" customFormat="1" ht="5.25" customHeight="1" x14ac:dyDescent="0.25">
      <c r="A25" s="63"/>
      <c r="B25" s="64"/>
      <c r="C25" s="64"/>
      <c r="D25" s="64"/>
      <c r="E25" s="64"/>
      <c r="F25" s="64"/>
      <c r="G25" s="64"/>
      <c r="H25" s="65"/>
      <c r="I25" s="66"/>
      <c r="J25" s="67"/>
    </row>
    <row r="26" spans="1:10" s="73" customFormat="1" ht="15.75" x14ac:dyDescent="0.2">
      <c r="A26" s="126" t="s">
        <v>52</v>
      </c>
      <c r="B26" s="127"/>
      <c r="C26" s="127"/>
      <c r="D26" s="127"/>
      <c r="E26" s="69"/>
      <c r="F26" s="70"/>
      <c r="G26" s="70"/>
      <c r="H26" s="70"/>
      <c r="I26" s="71"/>
      <c r="J26" s="72"/>
    </row>
    <row r="27" spans="1:10" s="73" customFormat="1" ht="5.25" customHeight="1" x14ac:dyDescent="0.2">
      <c r="A27" s="74"/>
      <c r="B27" s="75"/>
      <c r="C27" s="75"/>
      <c r="D27" s="76"/>
      <c r="E27" s="76"/>
      <c r="F27" s="77"/>
      <c r="G27" s="77"/>
      <c r="H27" s="77"/>
      <c r="I27" s="78"/>
      <c r="J27" s="72"/>
    </row>
    <row r="28" spans="1:10" s="73" customFormat="1" ht="14.25" customHeight="1" x14ac:dyDescent="0.2">
      <c r="A28" s="121" t="s">
        <v>60</v>
      </c>
      <c r="B28" s="122"/>
      <c r="C28" s="122"/>
      <c r="D28" s="122"/>
      <c r="E28" s="122"/>
      <c r="F28" s="122"/>
      <c r="G28" s="122"/>
      <c r="H28" s="122"/>
      <c r="I28" s="123"/>
      <c r="J28" s="72"/>
    </row>
    <row r="29" spans="1:10" s="73" customFormat="1" ht="5.25" customHeight="1" x14ac:dyDescent="0.2">
      <c r="A29" s="81"/>
      <c r="B29" s="92"/>
      <c r="C29" s="92"/>
      <c r="D29" s="83"/>
      <c r="E29" s="83"/>
      <c r="F29" s="72"/>
      <c r="G29" s="72"/>
      <c r="H29" s="72"/>
      <c r="I29" s="84"/>
      <c r="J29" s="72"/>
    </row>
    <row r="30" spans="1:10" s="73" customFormat="1" ht="14.25" customHeight="1" x14ac:dyDescent="0.2">
      <c r="A30" s="91" t="s">
        <v>44</v>
      </c>
      <c r="B30" s="114" t="s">
        <v>45</v>
      </c>
      <c r="C30" s="114"/>
      <c r="D30" s="114"/>
      <c r="E30" s="114"/>
      <c r="F30" s="114"/>
      <c r="G30" s="114"/>
      <c r="H30" s="114"/>
      <c r="I30" s="115"/>
      <c r="J30" s="80"/>
    </row>
    <row r="31" spans="1:10" s="73" customFormat="1" ht="5.25" customHeight="1" x14ac:dyDescent="0.2">
      <c r="A31" s="81"/>
      <c r="B31" s="92"/>
      <c r="C31" s="82"/>
      <c r="D31" s="83"/>
      <c r="E31" s="83"/>
      <c r="F31" s="72"/>
      <c r="G31" s="72"/>
      <c r="H31" s="72"/>
      <c r="I31" s="84"/>
      <c r="J31" s="72"/>
    </row>
    <row r="32" spans="1:10" s="73" customFormat="1" ht="14.25" customHeight="1" x14ac:dyDescent="0.2">
      <c r="A32" s="79" t="s">
        <v>44</v>
      </c>
      <c r="B32" s="114" t="s">
        <v>46</v>
      </c>
      <c r="C32" s="114"/>
      <c r="D32" s="114"/>
      <c r="E32" s="114"/>
      <c r="F32" s="114"/>
      <c r="G32" s="114"/>
      <c r="H32" s="114"/>
      <c r="I32" s="115"/>
      <c r="J32" s="80"/>
    </row>
    <row r="33" spans="1:10" s="73" customFormat="1" ht="5.25" customHeight="1" x14ac:dyDescent="0.2">
      <c r="A33" s="81"/>
      <c r="B33" s="92"/>
      <c r="C33" s="82"/>
      <c r="D33" s="83"/>
      <c r="E33" s="83"/>
      <c r="F33" s="72"/>
      <c r="G33" s="72"/>
      <c r="H33" s="72"/>
      <c r="I33" s="84"/>
      <c r="J33" s="72"/>
    </row>
    <row r="34" spans="1:10" s="73" customFormat="1" ht="14.25" customHeight="1" x14ac:dyDescent="0.2">
      <c r="A34" s="79" t="s">
        <v>44</v>
      </c>
      <c r="B34" s="114" t="s">
        <v>47</v>
      </c>
      <c r="C34" s="114"/>
      <c r="D34" s="114"/>
      <c r="E34" s="114"/>
      <c r="F34" s="114"/>
      <c r="G34" s="114"/>
      <c r="H34" s="114"/>
      <c r="I34" s="115"/>
      <c r="J34" s="80"/>
    </row>
    <row r="35" spans="1:10" s="73" customFormat="1" ht="5.25" customHeight="1" x14ac:dyDescent="0.2">
      <c r="A35" s="81"/>
      <c r="B35" s="92"/>
      <c r="C35" s="82"/>
      <c r="D35" s="83"/>
      <c r="E35" s="83"/>
      <c r="F35" s="72"/>
      <c r="G35" s="72"/>
      <c r="H35" s="72"/>
      <c r="I35" s="84"/>
      <c r="J35" s="72"/>
    </row>
    <row r="36" spans="1:10" s="73" customFormat="1" ht="14.25" customHeight="1" x14ac:dyDescent="0.2">
      <c r="A36" s="79" t="s">
        <v>44</v>
      </c>
      <c r="B36" s="114" t="s">
        <v>48</v>
      </c>
      <c r="C36" s="114"/>
      <c r="D36" s="114"/>
      <c r="E36" s="114"/>
      <c r="F36" s="114"/>
      <c r="G36" s="114"/>
      <c r="H36" s="114"/>
      <c r="I36" s="115"/>
      <c r="J36" s="80"/>
    </row>
    <row r="37" spans="1:10" s="73" customFormat="1" ht="5.25" customHeight="1" x14ac:dyDescent="0.2">
      <c r="A37" s="81"/>
      <c r="B37" s="92"/>
      <c r="C37" s="82"/>
      <c r="D37" s="83"/>
      <c r="E37" s="83"/>
      <c r="F37" s="72"/>
      <c r="G37" s="72"/>
      <c r="H37" s="72"/>
      <c r="I37" s="84"/>
      <c r="J37" s="72"/>
    </row>
    <row r="38" spans="1:10" s="73" customFormat="1" ht="14.25" customHeight="1" x14ac:dyDescent="0.2">
      <c r="A38" s="79" t="s">
        <v>44</v>
      </c>
      <c r="B38" s="114" t="s">
        <v>49</v>
      </c>
      <c r="C38" s="114"/>
      <c r="D38" s="114"/>
      <c r="E38" s="114"/>
      <c r="F38" s="114"/>
      <c r="G38" s="114"/>
      <c r="H38" s="114"/>
      <c r="I38" s="115"/>
      <c r="J38" s="80"/>
    </row>
    <row r="39" spans="1:10" s="73" customFormat="1" ht="5.25" customHeight="1" x14ac:dyDescent="0.2">
      <c r="A39" s="81"/>
      <c r="B39" s="92"/>
      <c r="C39" s="82"/>
      <c r="D39" s="83"/>
      <c r="E39" s="83"/>
      <c r="F39" s="72"/>
      <c r="G39" s="72"/>
      <c r="H39" s="72"/>
      <c r="I39" s="84"/>
      <c r="J39" s="72"/>
    </row>
    <row r="40" spans="1:10" s="73" customFormat="1" ht="14.25" customHeight="1" x14ac:dyDescent="0.2">
      <c r="A40" s="79" t="s">
        <v>44</v>
      </c>
      <c r="B40" s="114" t="s">
        <v>50</v>
      </c>
      <c r="C40" s="114"/>
      <c r="D40" s="114"/>
      <c r="E40" s="114"/>
      <c r="F40" s="114"/>
      <c r="G40" s="114"/>
      <c r="H40" s="114"/>
      <c r="I40" s="115"/>
      <c r="J40" s="72"/>
    </row>
    <row r="41" spans="1:10" s="73" customFormat="1" ht="5.25" customHeight="1" x14ac:dyDescent="0.2">
      <c r="A41" s="81"/>
      <c r="B41" s="92"/>
      <c r="C41" s="82"/>
      <c r="D41" s="83"/>
      <c r="E41" s="83"/>
      <c r="F41" s="72"/>
      <c r="G41" s="72"/>
      <c r="H41" s="72"/>
      <c r="I41" s="84"/>
      <c r="J41" s="72"/>
    </row>
    <row r="42" spans="1:10" s="73" customFormat="1" ht="14.25" customHeight="1" x14ac:dyDescent="0.2">
      <c r="A42" s="79" t="s">
        <v>44</v>
      </c>
      <c r="B42" s="114" t="s">
        <v>51</v>
      </c>
      <c r="C42" s="114"/>
      <c r="D42" s="114"/>
      <c r="E42" s="114"/>
      <c r="F42" s="114"/>
      <c r="G42" s="114"/>
      <c r="H42" s="114"/>
      <c r="I42" s="115"/>
      <c r="J42" s="85"/>
    </row>
    <row r="43" spans="1:10" s="73" customFormat="1" ht="5.25" customHeight="1" x14ac:dyDescent="0.2">
      <c r="A43" s="86"/>
      <c r="B43" s="93"/>
      <c r="C43" s="87"/>
      <c r="D43" s="88"/>
      <c r="E43" s="88"/>
      <c r="F43" s="89"/>
      <c r="G43" s="89"/>
      <c r="H43" s="89"/>
      <c r="I43" s="90"/>
      <c r="J43" s="72"/>
    </row>
  </sheetData>
  <sheetProtection password="CADD" sheet="1" objects="1" scenarios="1" selectLockedCells="1"/>
  <mergeCells count="22">
    <mergeCell ref="B42:I42"/>
    <mergeCell ref="A28:I28"/>
    <mergeCell ref="A16:D16"/>
    <mergeCell ref="B18:I18"/>
    <mergeCell ref="B22:I22"/>
    <mergeCell ref="B34:I34"/>
    <mergeCell ref="B36:I36"/>
    <mergeCell ref="B30:I30"/>
    <mergeCell ref="B32:I32"/>
    <mergeCell ref="B20:I20"/>
    <mergeCell ref="A26:D26"/>
    <mergeCell ref="A1:I1"/>
    <mergeCell ref="A3:I3"/>
    <mergeCell ref="A4:I4"/>
    <mergeCell ref="B38:I38"/>
    <mergeCell ref="B40:I40"/>
    <mergeCell ref="A12:B12"/>
    <mergeCell ref="A10:B10"/>
    <mergeCell ref="A8:B8"/>
    <mergeCell ref="A5:I5"/>
    <mergeCell ref="C8:E8"/>
    <mergeCell ref="C10:E10"/>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04.05.2018&amp;C&amp;8Seite 1 von 8&amp;R&amp;8&amp;A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4"/>
  <sheetViews>
    <sheetView zoomScaleNormal="100" workbookViewId="0">
      <selection activeCell="A23" sqref="A23:B23"/>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x14ac:dyDescent="0.25">
      <c r="A1" s="1" t="s">
        <v>56</v>
      </c>
    </row>
    <row r="3" spans="1:7" x14ac:dyDescent="0.2">
      <c r="A3" s="128" t="str">
        <f>IF(Erläuterungen!C8 = "","",CONCATENATE(Erläuterungen!A8,":"," ",Erläuterungen!C8))</f>
        <v/>
      </c>
      <c r="B3" s="128"/>
      <c r="C3" s="128"/>
      <c r="D3" s="128"/>
      <c r="E3" s="128"/>
    </row>
    <row r="4" spans="1:7" ht="5.25" customHeight="1" x14ac:dyDescent="0.2">
      <c r="E4" s="11"/>
    </row>
    <row r="5" spans="1:7" x14ac:dyDescent="0.2">
      <c r="A5" s="128" t="str">
        <f>IF(Erläuterungen!C10 = "","",CONCATENATE(Erläuterungen!A10,":"," ",Erläuterungen!C10))</f>
        <v/>
      </c>
      <c r="B5" s="128"/>
      <c r="C5" s="128"/>
      <c r="D5" s="128"/>
      <c r="E5" s="128"/>
    </row>
    <row r="8" spans="1:7" x14ac:dyDescent="0.2">
      <c r="A8" s="130">
        <v>1</v>
      </c>
      <c r="B8" s="131"/>
      <c r="C8" s="132"/>
      <c r="D8" s="41">
        <v>2</v>
      </c>
      <c r="E8" s="16">
        <v>3</v>
      </c>
    </row>
    <row r="9" spans="1:7" s="12" customFormat="1" ht="21.75" customHeight="1" x14ac:dyDescent="0.2">
      <c r="A9" s="133" t="s">
        <v>11</v>
      </c>
      <c r="B9" s="134"/>
      <c r="C9" s="135"/>
      <c r="D9" s="42" t="s">
        <v>26</v>
      </c>
      <c r="E9" s="17" t="s">
        <v>27</v>
      </c>
    </row>
    <row r="10" spans="1:7" s="4" customFormat="1" ht="11.25" x14ac:dyDescent="0.2">
      <c r="A10" s="136"/>
      <c r="B10" s="137"/>
      <c r="C10" s="138"/>
      <c r="D10" s="40" t="s">
        <v>7</v>
      </c>
      <c r="E10" s="21" t="s">
        <v>7</v>
      </c>
    </row>
    <row r="11" spans="1:7" ht="30" customHeight="1" x14ac:dyDescent="0.2">
      <c r="A11" s="139" t="s">
        <v>4</v>
      </c>
      <c r="B11" s="140"/>
      <c r="C11" s="141"/>
      <c r="D11" s="43">
        <f>IF(Sachaufwendungen!B34="",0,Sachaufwendungen!B34)</f>
        <v>0</v>
      </c>
      <c r="E11" s="44">
        <f>IF(Sachaufwendungen!C34="",0,Sachaufwendungen!C34)</f>
        <v>0</v>
      </c>
    </row>
    <row r="12" spans="1:7" s="3" customFormat="1" ht="30" customHeight="1" x14ac:dyDescent="0.2">
      <c r="A12" s="139" t="s">
        <v>12</v>
      </c>
      <c r="B12" s="140"/>
      <c r="C12" s="141"/>
      <c r="D12" s="39">
        <f>IF(AND('Personalaufwendungen - Jahr 1'!I27=0,'Personalaufwendungen - Jahr 2'!I27=0,'Personalaufwendungen - Jahr 3'!I27=0,'Personalaufwendungen - Jahr 4'!I27=0,),"0,00 €",'Personalaufwendungen - Jahr 1'!I27+'Personalaufwendungen - Jahr 2'!I27+'Personalaufwendungen - Jahr 3'!I27+'Personalaufwendungen - Jahr 4'!I27)</f>
        <v>0</v>
      </c>
      <c r="E12" s="100" t="str">
        <f>IF(AND('Personalaufwendungen - Jahr 1'!J27=0,'Personalaufwendungen - Jahr 2'!J27=0,'Personalaufwendungen - Jahr 3'!J27=0,'Personalaufwendungen - Jahr 4'!J27=0),"0,00 €",'Personalaufwendungen - Jahr 1'!J27+'Personalaufwendungen - Jahr 2'!J27+'Personalaufwendungen - Jahr 3'!J27+'Personalaufwendungen - Jahr 4'!J27)</f>
        <v>0,00 €</v>
      </c>
    </row>
    <row r="13" spans="1:7" s="3" customFormat="1" ht="30" customHeight="1" x14ac:dyDescent="0.2">
      <c r="A13" s="139" t="s">
        <v>25</v>
      </c>
      <c r="B13" s="140"/>
      <c r="C13" s="141"/>
      <c r="D13" s="39" t="str">
        <f>IF(AND('Personalaufwendungen - Jahr 1'!J29=0,'Personalaufwendungen - Jahr 2'!J29=0,'Personalaufwendungen - Jahr 3'!J29=0,'Personalaufwendungen - Jahr 4'!J29=0),"0,00 €",'Personalaufwendungen - Jahr 1'!J29+'Personalaufwendungen - Jahr 2'!J29+'Personalaufwendungen - Jahr 3'!J29+'Personalaufwendungen - Jahr 4'!J29+'Personalaufwendungen - Jahr 4'!I29)</f>
        <v>0,00 €</v>
      </c>
      <c r="E13" s="100" t="str">
        <f>IF(AND('Personalaufwendungen - Jahr 1'!J29=0,'Personalaufwendungen - Jahr 2'!J29=0,'Personalaufwendungen - Jahr 3'!J29=0,'Personalaufwendungen - Jahr 4'!J29=0),"0,00 €",'Personalaufwendungen - Jahr 1'!J29+'Personalaufwendungen - Jahr 2'!J29+'Personalaufwendungen - Jahr 3'!J29+'Personalaufwendungen - Jahr 4'!J29)</f>
        <v>0,00 €</v>
      </c>
    </row>
    <row r="14" spans="1:7" ht="30" customHeight="1" x14ac:dyDescent="0.2">
      <c r="A14" s="144" t="s">
        <v>6</v>
      </c>
      <c r="B14" s="145"/>
      <c r="C14" s="146"/>
      <c r="D14" s="13">
        <f>IF(SUM(D11:D13)=0,0,SUM(D11:D13))</f>
        <v>0</v>
      </c>
      <c r="E14" s="14">
        <f>IF(SUM(E11:E13)=0,0,SUM(E11:E13))</f>
        <v>0</v>
      </c>
      <c r="G14" s="25"/>
    </row>
    <row r="15" spans="1:7" ht="17.25" customHeight="1" x14ac:dyDescent="0.2">
      <c r="A15" s="98"/>
      <c r="B15" s="98"/>
      <c r="C15" s="98"/>
      <c r="D15" s="99"/>
      <c r="E15" s="99"/>
    </row>
    <row r="16" spans="1:7" x14ac:dyDescent="0.2">
      <c r="A16" s="129" t="s">
        <v>8</v>
      </c>
      <c r="B16" s="129"/>
      <c r="C16" s="129"/>
      <c r="D16" s="129"/>
      <c r="E16" s="129"/>
    </row>
    <row r="17" spans="1:7" x14ac:dyDescent="0.2">
      <c r="A17" s="129"/>
      <c r="B17" s="129"/>
      <c r="C17" s="129"/>
      <c r="D17" s="129"/>
      <c r="E17" s="129"/>
    </row>
    <row r="18" spans="1:7" ht="7.5" customHeight="1" x14ac:dyDescent="0.2"/>
    <row r="19" spans="1:7" ht="12.75" customHeight="1" x14ac:dyDescent="0.2"/>
    <row r="20" spans="1:7" ht="12.75" customHeight="1" x14ac:dyDescent="0.2"/>
    <row r="21" spans="1:7" x14ac:dyDescent="0.2">
      <c r="A21" s="46"/>
      <c r="B21" s="46"/>
      <c r="C21" s="46"/>
      <c r="D21" s="46"/>
      <c r="E21" s="46"/>
    </row>
    <row r="23" spans="1:7" ht="13.5" thickBot="1" x14ac:dyDescent="0.25">
      <c r="A23" s="143"/>
      <c r="B23" s="143"/>
      <c r="C23" s="45"/>
      <c r="D23" s="143"/>
      <c r="E23" s="143"/>
      <c r="F23" s="3"/>
      <c r="G23" s="3"/>
    </row>
    <row r="24" spans="1:7" x14ac:dyDescent="0.2">
      <c r="A24" s="142" t="s">
        <v>2</v>
      </c>
      <c r="B24" s="142"/>
      <c r="D24" s="142" t="s">
        <v>3</v>
      </c>
      <c r="E24" s="142"/>
    </row>
  </sheetData>
  <sheetProtection password="CADD" sheet="1" objects="1" scenarios="1" selectLockedCells="1"/>
  <mergeCells count="14">
    <mergeCell ref="D24:E24"/>
    <mergeCell ref="A24:B24"/>
    <mergeCell ref="A23:B23"/>
    <mergeCell ref="D23:E23"/>
    <mergeCell ref="A13:C13"/>
    <mergeCell ref="A14:C14"/>
    <mergeCell ref="A3:E3"/>
    <mergeCell ref="A16:E17"/>
    <mergeCell ref="A8:C8"/>
    <mergeCell ref="A9:C9"/>
    <mergeCell ref="A10:C10"/>
    <mergeCell ref="A11:C11"/>
    <mergeCell ref="A12:C12"/>
    <mergeCell ref="A5:E5"/>
  </mergeCells>
  <phoneticPr fontId="3" type="noConversion"/>
  <conditionalFormatting sqref="A15:E15">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04.05.2018&amp;C&amp;8Seite 2 von 8&amp;R&amp;8&amp;A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C12" sqref="C12"/>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28" t="str">
        <f>IF(Erläuterungen!C8 = "","",CONCATENATE(Erläuterungen!A8,":"," ",Erläuterungen!C8))</f>
        <v/>
      </c>
      <c r="B3" s="128"/>
      <c r="C3" s="128"/>
    </row>
    <row r="4" spans="1:3" ht="5.25" customHeight="1" x14ac:dyDescent="0.2">
      <c r="C4" s="3"/>
    </row>
    <row r="5" spans="1:3" x14ac:dyDescent="0.2">
      <c r="A5" s="128" t="str">
        <f>IF(Erläuterungen!C10 = "","",CONCATENATE(Erläuterungen!A10,":"," ",Erläuterungen!C10))</f>
        <v/>
      </c>
      <c r="B5" s="128"/>
      <c r="C5" s="128"/>
    </row>
    <row r="8" spans="1:3" x14ac:dyDescent="0.2">
      <c r="A8" s="16">
        <v>1</v>
      </c>
      <c r="B8" s="18">
        <v>2</v>
      </c>
      <c r="C8" s="16">
        <v>3</v>
      </c>
    </row>
    <row r="9" spans="1:3" s="12" customFormat="1" ht="21.75" customHeight="1" x14ac:dyDescent="0.2">
      <c r="A9" s="17" t="s">
        <v>10</v>
      </c>
      <c r="B9" s="19" t="s">
        <v>26</v>
      </c>
      <c r="C9" s="17" t="s">
        <v>27</v>
      </c>
    </row>
    <row r="10" spans="1:3" x14ac:dyDescent="0.2">
      <c r="A10" s="21" t="s">
        <v>9</v>
      </c>
      <c r="B10" s="20" t="s">
        <v>9</v>
      </c>
      <c r="C10" s="21" t="s">
        <v>9</v>
      </c>
    </row>
    <row r="11" spans="1:3" x14ac:dyDescent="0.2">
      <c r="A11" s="58"/>
      <c r="B11" s="56"/>
      <c r="C11" s="57"/>
    </row>
    <row r="12" spans="1:3" x14ac:dyDescent="0.2">
      <c r="A12" s="58"/>
      <c r="B12" s="56"/>
      <c r="C12" s="57"/>
    </row>
    <row r="13" spans="1:3" x14ac:dyDescent="0.2">
      <c r="A13" s="59"/>
      <c r="B13" s="56"/>
      <c r="C13" s="57"/>
    </row>
    <row r="14" spans="1:3" x14ac:dyDescent="0.2">
      <c r="A14" s="59"/>
      <c r="B14" s="56"/>
      <c r="C14" s="57"/>
    </row>
    <row r="15" spans="1:3" x14ac:dyDescent="0.2">
      <c r="A15" s="59"/>
      <c r="B15" s="56"/>
      <c r="C15" s="57"/>
    </row>
    <row r="16" spans="1:3" x14ac:dyDescent="0.2">
      <c r="A16" s="59"/>
      <c r="B16" s="56"/>
      <c r="C16" s="57"/>
    </row>
    <row r="17" spans="1:3" x14ac:dyDescent="0.2">
      <c r="A17" s="59"/>
      <c r="B17" s="56"/>
      <c r="C17" s="57"/>
    </row>
    <row r="18" spans="1:3" x14ac:dyDescent="0.2">
      <c r="A18" s="59"/>
      <c r="B18" s="56"/>
      <c r="C18" s="57"/>
    </row>
    <row r="19" spans="1:3" x14ac:dyDescent="0.2">
      <c r="A19" s="59"/>
      <c r="B19" s="56"/>
      <c r="C19" s="57"/>
    </row>
    <row r="20" spans="1:3" x14ac:dyDescent="0.2">
      <c r="A20" s="59"/>
      <c r="B20" s="56"/>
      <c r="C20" s="57"/>
    </row>
    <row r="21" spans="1:3" x14ac:dyDescent="0.2">
      <c r="A21" s="59"/>
      <c r="B21" s="56"/>
      <c r="C21" s="57"/>
    </row>
    <row r="22" spans="1:3" x14ac:dyDescent="0.2">
      <c r="A22" s="59"/>
      <c r="B22" s="56"/>
      <c r="C22" s="57"/>
    </row>
    <row r="23" spans="1:3" x14ac:dyDescent="0.2">
      <c r="A23" s="59"/>
      <c r="B23" s="56"/>
      <c r="C23" s="57"/>
    </row>
    <row r="24" spans="1:3" x14ac:dyDescent="0.2">
      <c r="A24" s="59"/>
      <c r="B24" s="56"/>
      <c r="C24" s="57"/>
    </row>
    <row r="25" spans="1:3" x14ac:dyDescent="0.2">
      <c r="A25" s="59"/>
      <c r="B25" s="56"/>
      <c r="C25" s="57"/>
    </row>
    <row r="26" spans="1:3" x14ac:dyDescent="0.2">
      <c r="A26" s="59"/>
      <c r="B26" s="56"/>
      <c r="C26" s="57"/>
    </row>
    <row r="27" spans="1:3" x14ac:dyDescent="0.2">
      <c r="A27" s="59"/>
      <c r="B27" s="56"/>
      <c r="C27" s="57"/>
    </row>
    <row r="28" spans="1:3" x14ac:dyDescent="0.2">
      <c r="A28" s="59"/>
      <c r="B28" s="56"/>
      <c r="C28" s="57"/>
    </row>
    <row r="29" spans="1:3" x14ac:dyDescent="0.2">
      <c r="A29" s="59"/>
      <c r="B29" s="56"/>
      <c r="C29" s="57"/>
    </row>
    <row r="30" spans="1:3" x14ac:dyDescent="0.2">
      <c r="A30" s="59"/>
      <c r="B30" s="56"/>
      <c r="C30" s="57"/>
    </row>
    <row r="31" spans="1:3" x14ac:dyDescent="0.2">
      <c r="A31" s="59"/>
      <c r="B31" s="56"/>
      <c r="C31" s="57"/>
    </row>
    <row r="32" spans="1:3" x14ac:dyDescent="0.2">
      <c r="A32" s="59"/>
      <c r="B32" s="56"/>
      <c r="C32" s="57"/>
    </row>
    <row r="33" spans="1:3" x14ac:dyDescent="0.2">
      <c r="A33" s="59"/>
      <c r="B33" s="56"/>
      <c r="C33" s="57"/>
    </row>
    <row r="34" spans="1:3" s="12" customFormat="1" ht="21" customHeight="1" x14ac:dyDescent="0.2">
      <c r="A34" s="101" t="s">
        <v>5</v>
      </c>
      <c r="B34" s="13" t="str">
        <f>IF(SUM(B11:B33)=0,"",SUM(B11:B33))</f>
        <v/>
      </c>
      <c r="C34" s="14" t="str">
        <f>IF(SUM(C11:C33)=0,"",SUM(C11:C33))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04.05.2018&amp;C&amp;8Seite 3 von 8&amp;R&amp;8&amp;A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5"/>
  <sheetViews>
    <sheetView topLeftCell="A13" zoomScaleNormal="100" workbookViewId="0">
      <selection activeCell="B13" sqref="B13"/>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28" t="str">
        <f>IF(Erläuterungen!C8 = "","",CONCATENATE(Erläuterungen!A8,":"," ",Erläuterungen!C8))</f>
        <v/>
      </c>
      <c r="B3" s="128"/>
      <c r="C3" s="128"/>
    </row>
    <row r="4" spans="1:11" s="2" customFormat="1" ht="5.25" customHeight="1" x14ac:dyDescent="0.2">
      <c r="C4" s="3"/>
    </row>
    <row r="5" spans="1:11" s="2" customFormat="1" ht="12.75" x14ac:dyDescent="0.2">
      <c r="A5" s="128" t="str">
        <f>IF(Erläuterungen!C10 = "","",CONCATENATE(Erläuterungen!A10,":"," ",Erläuterungen!C10))</f>
        <v/>
      </c>
      <c r="B5" s="128"/>
      <c r="C5" s="128"/>
    </row>
    <row r="6" spans="1:11" ht="5.25" customHeight="1" x14ac:dyDescent="0.2"/>
    <row r="7" spans="1:11" x14ac:dyDescent="0.2">
      <c r="B7" s="47" t="s">
        <v>42</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IF(OR(B12="",$C$7=""),"",(IF(E12&gt;(VLOOKUP($C$7,Grenzen!$A$2:$B$5,2)*C12),VLOOKUP($C$7,Grenzen!$A$2:$B$5,2)*C12*G12*H12/12,E12*G12*H12/12)))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IF(OR(B13="",$C$7=""),"",(IF(E13&gt;(VLOOKUP($C$7,Grenzen!$A$2:$B$5,2)*C13),VLOOKUP($C$7,Grenzen!$A$2:$B$5,2)*C13*G13*H13/12,E13*G13*H13/12)))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IF(OR(B14="",$C$7=""),"",(IF(E14&gt;(VLOOKUP($C$7,Grenzen!$A$2:$B$5,2)*C14),VLOOKUP($C$7,Grenzen!$A$2:$B$5,2)*C14*G14*H14/12,E14*G14*H14/12)))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IF(OR(B15="",$C$7=""),"",(IF(E15&gt;(VLOOKUP($C$7,Grenzen!$A$2:$B$5,2)*C15),VLOOKUP($C$7,Grenzen!$A$2:$B$5,2)*C15*G15*H15/12,E15*G15*H15/12)))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IF(OR(B16="",$C$7=""),"",(IF(E16&gt;(VLOOKUP($C$7,Grenzen!$A$2:$B$5,2)*C16),VLOOKUP($C$7,Grenzen!$A$2:$B$5,2)*C16*G16*H16/12,E16*G16*H16/12)))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IF(OR(B17="",$C$7=""),"",(IF(E17&gt;(VLOOKUP($C$7,Grenzen!$A$2:$B$5,2)*C17),VLOOKUP($C$7,Grenzen!$A$2:$B$5,2)*C17*G17*H17/12,E17*G17*H17/12)))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IF(OR(B18="",$C$7=""),"",(IF(E18&gt;(VLOOKUP($C$7,Grenzen!$A$2:$B$5,2)*C18),VLOOKUP($C$7,Grenzen!$A$2:$B$5,2)*C18*G18*H18/12,E18*G18*H18/12)))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IF(OR(B19="",$C$7=""),"",(IF(E19&gt;(VLOOKUP($C$7,Grenzen!$A$2:$B$5,2)*C19),VLOOKUP($C$7,Grenzen!$A$2:$B$5,2)*C19*G19*H19/12,E19*G19*H19/12)))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IF(OR(B20="",$C$7=""),"",(IF(E20&gt;(VLOOKUP($C$7,Grenzen!$A$2:$B$5,2)*C20),VLOOKUP($C$7,Grenzen!$A$2:$B$5,2)*C20*G20*H20/12,E20*G20*H20/12)))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IF(OR(B21="",$C$7=""),"",(IF(E21&gt;(VLOOKUP($C$7,Grenzen!$A$2:$B$5,2)*C21),VLOOKUP($C$7,Grenzen!$A$2:$B$5,2)*C21*G21*H21/12,E21*G21*H21/12)))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IF(OR(B22="",$C$7=""),"",(IF(E22&gt;(VLOOKUP($C$7,Grenzen!$A$2:$B$5,2)*C22),VLOOKUP($C$7,Grenzen!$A$2:$B$5,2)*C22*G22*H22/12,E22*G22*H22/12)))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IF(OR(B23="",$C$7=""),"",(IF(E23&gt;(VLOOKUP($C$7,Grenzen!$A$2:$B$5,2)*C23),VLOOKUP($C$7,Grenzen!$A$2:$B$5,2)*C23*G23*H23/12,E23*G23*H23/12)))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IF(OR(B24="",$C$7=""),"",(IF(E24&gt;(VLOOKUP($C$7,Grenzen!$A$2:$B$5,2)*C24),VLOOKUP($C$7,Grenzen!$A$2:$B$5,2)*C24*G24*H24/12,E24*G24*H24/12)))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IF(OR(B25="",$C$7=""),"",(IF(E25&gt;(VLOOKUP($C$7,Grenzen!$A$2:$B$5,2)*C25),VLOOKUP($C$7,Grenzen!$A$2:$B$5,2)*C25*G25*H25/12,E25*G25*H25/12)))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IF(OR(B26="",$C$7=""),"",(IF(E26&gt;(VLOOKUP($C$7,Grenzen!$A$2:$B$5,2)*C26),VLOOKUP($C$7,Grenzen!$A$2:$B$5,2)*C26*G26*H26/12,E26*G26*H26/12)))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41</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64</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3:C3"/>
    <mergeCell ref="A5:C5"/>
    <mergeCell ref="A47:K47"/>
    <mergeCell ref="A53:K53"/>
    <mergeCell ref="A50:K50"/>
    <mergeCell ref="A35:K35"/>
    <mergeCell ref="A38:K38"/>
    <mergeCell ref="A41:K41"/>
    <mergeCell ref="A44:K44"/>
  </mergeCells>
  <phoneticPr fontId="3" type="noConversion"/>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04.05.2018&amp;C&amp;8Seite 4 von 8&amp;R&amp;8&amp;A</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7" zoomScaleNormal="100" workbookViewId="0">
      <selection activeCell="C7" sqref="C7"/>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28" t="str">
        <f>IF(Erläuterungen!C8 = "","",CONCATENATE(Erläuterungen!A8,":"," ",Erläuterungen!C8))</f>
        <v/>
      </c>
      <c r="B3" s="128"/>
      <c r="C3" s="128"/>
    </row>
    <row r="4" spans="1:11" s="2" customFormat="1" ht="5.25" customHeight="1" x14ac:dyDescent="0.2">
      <c r="C4" s="3"/>
    </row>
    <row r="5" spans="1:11" s="2" customFormat="1" ht="12.75" x14ac:dyDescent="0.2">
      <c r="A5" s="128" t="str">
        <f>IF(Erläuterungen!C10 = "","",CONCATENATE(Erläuterungen!A10,":"," ",Erläuterungen!C10))</f>
        <v/>
      </c>
      <c r="B5" s="128"/>
      <c r="C5" s="128"/>
    </row>
    <row r="6" spans="1:11" ht="5.25" customHeight="1" x14ac:dyDescent="0.2"/>
    <row r="7" spans="1:11" x14ac:dyDescent="0.2">
      <c r="B7" s="47" t="s">
        <v>42</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IF(OR(B12="",$C$7=""),"",(IF(E12&gt;(VLOOKUP($C$7,Grenzen!$A$2:$B$5,2)*C12),VLOOKUP($C$7,Grenzen!$A$2:$B$5,2)*C12*G12*H12/12,E12*G12*H12/12)))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IF(OR(B13="",$C$7=""),"",(IF(E13&gt;(VLOOKUP($C$7,Grenzen!$A$2:$B$5,2)*C13),VLOOKUP($C$7,Grenzen!$A$2:$B$5,2)*C13*G13*H13/12,E13*G13*H13/12)))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IF(OR(B14="",$C$7=""),"",(IF(E14&gt;(VLOOKUP($C$7,Grenzen!$A$2:$B$5,2)*C14),VLOOKUP($C$7,Grenzen!$A$2:$B$5,2)*C14*G14*H14/12,E14*G14*H14/12)))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IF(OR(B15="",$C$7=""),"",(IF(E15&gt;(VLOOKUP($C$7,Grenzen!$A$2:$B$5,2)*C15),VLOOKUP($C$7,Grenzen!$A$2:$B$5,2)*C15*G15*H15/12,E15*G15*H15/12)))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IF(OR(B16="",$C$7=""),"",(IF(E16&gt;(VLOOKUP($C$7,Grenzen!$A$2:$B$5,2)*C16),VLOOKUP($C$7,Grenzen!$A$2:$B$5,2)*C16*G16*H16/12,E16*G16*H16/12)))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IF(OR(B17="",$C$7=""),"",(IF(E17&gt;(VLOOKUP($C$7,Grenzen!$A$2:$B$5,2)*C17),VLOOKUP($C$7,Grenzen!$A$2:$B$5,2)*C17*G17*H17/12,E17*G17*H17/12)))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IF(OR(B18="",$C$7=""),"",(IF(E18&gt;(VLOOKUP($C$7,Grenzen!$A$2:$B$5,2)*C18),VLOOKUP($C$7,Grenzen!$A$2:$B$5,2)*C18*G18*H18/12,E18*G18*H18/12)))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IF(OR(B19="",$C$7=""),"",(IF(E19&gt;(VLOOKUP($C$7,Grenzen!$A$2:$B$5,2)*C19),VLOOKUP($C$7,Grenzen!$A$2:$B$5,2)*C19*G19*H19/12,E19*G19*H19/12)))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IF(OR(B20="",$C$7=""),"",(IF(E20&gt;(VLOOKUP($C$7,Grenzen!$A$2:$B$5,2)*C20),VLOOKUP($C$7,Grenzen!$A$2:$B$5,2)*C20*G20*H20/12,E20*G20*H20/12)))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IF(OR(B21="",$C$7=""),"",(IF(E21&gt;(VLOOKUP($C$7,Grenzen!$A$2:$B$5,2)*C21),VLOOKUP($C$7,Grenzen!$A$2:$B$5,2)*C21*G21*H21/12,E21*G21*H21/12)))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IF(OR(B22="",$C$7=""),"",(IF(E22&gt;(VLOOKUP($C$7,Grenzen!$A$2:$B$5,2)*C22),VLOOKUP($C$7,Grenzen!$A$2:$B$5,2)*C22*G22*H22/12,E22*G22*H22/12)))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IF(OR(B23="",$C$7=""),"",(IF(E23&gt;(VLOOKUP($C$7,Grenzen!$A$2:$B$5,2)*C23),VLOOKUP($C$7,Grenzen!$A$2:$B$5,2)*C23*G23*H23/12,E23*G23*H23/12)))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IF(OR(B24="",$C$7=""),"",(IF(E24&gt;(VLOOKUP($C$7,Grenzen!$A$2:$B$5,2)*C24),VLOOKUP($C$7,Grenzen!$A$2:$B$5,2)*C24*G24*H24/12,E24*G24*H24/12)))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IF(OR(B25="",$C$7=""),"",(IF(E25&gt;(VLOOKUP($C$7,Grenzen!$A$2:$B$5,2)*C25),VLOOKUP($C$7,Grenzen!$A$2:$B$5,2)*C25*G25*H25/12,E25*G25*H25/12)))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IF(OR(B26="",$C$7=""),"",(IF(E26&gt;(VLOOKUP($C$7,Grenzen!$A$2:$B$5,2)*C26),VLOOKUP($C$7,Grenzen!$A$2:$B$5,2)*C26*G26*H26/12,E26*G26*H26/12)))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41</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64</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47:K47"/>
    <mergeCell ref="A50:K50"/>
    <mergeCell ref="A53:K53"/>
    <mergeCell ref="A3:C3"/>
    <mergeCell ref="A5:C5"/>
    <mergeCell ref="A35:K35"/>
    <mergeCell ref="A38:K38"/>
    <mergeCell ref="A41:K41"/>
    <mergeCell ref="A44:K44"/>
  </mergeCells>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04.05.2018&amp;C&amp;8Seite 5 von 8&amp;R&amp;8&amp;A</oddFooter>
  </headerFooter>
  <rowBreaks count="1" manualBreakCount="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7" zoomScaleNormal="100" workbookViewId="0">
      <selection activeCell="C7" sqref="C7"/>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28" t="str">
        <f>IF(Erläuterungen!C8 = "","",CONCATENATE(Erläuterungen!A8,":"," ",Erläuterungen!C8))</f>
        <v/>
      </c>
      <c r="B3" s="128"/>
      <c r="C3" s="128"/>
    </row>
    <row r="4" spans="1:11" s="2" customFormat="1" ht="5.25" customHeight="1" x14ac:dyDescent="0.2">
      <c r="C4" s="3"/>
    </row>
    <row r="5" spans="1:11" s="2" customFormat="1" ht="12.75" x14ac:dyDescent="0.2">
      <c r="A5" s="128" t="str">
        <f>IF(Erläuterungen!C10 = "","",CONCATENATE(Erläuterungen!A10,":"," ",Erläuterungen!C10))</f>
        <v/>
      </c>
      <c r="B5" s="128"/>
      <c r="C5" s="128"/>
    </row>
    <row r="6" spans="1:11" ht="5.25" customHeight="1" x14ac:dyDescent="0.2"/>
    <row r="7" spans="1:11" x14ac:dyDescent="0.2">
      <c r="B7" s="47" t="s">
        <v>42</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IF(OR(B12="",$C$7=""),"",(IF(E12&gt;(VLOOKUP($C$7,Grenzen!$A$2:$B$5,2)*C12),VLOOKUP($C$7,Grenzen!$A$2:$B$5,2)*C12*G12*H12/12,E12*G12*H12/12)))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IF(OR(B13="",$C$7=""),"",(IF(E13&gt;(VLOOKUP($C$7,Grenzen!$A$2:$B$5,2)*C13),VLOOKUP($C$7,Grenzen!$A$2:$B$5,2)*C13*G13*H13/12,E13*G13*H13/12)))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IF(OR(B14="",$C$7=""),"",(IF(E14&gt;(VLOOKUP($C$7,Grenzen!$A$2:$B$5,2)*C14),VLOOKUP($C$7,Grenzen!$A$2:$B$5,2)*C14*G14*H14/12,E14*G14*H14/12)))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IF(OR(B15="",$C$7=""),"",(IF(E15&gt;(VLOOKUP($C$7,Grenzen!$A$2:$B$5,2)*C15),VLOOKUP($C$7,Grenzen!$A$2:$B$5,2)*C15*G15*H15/12,E15*G15*H15/12)))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IF(OR(B16="",$C$7=""),"",(IF(E16&gt;(VLOOKUP($C$7,Grenzen!$A$2:$B$5,2)*C16),VLOOKUP($C$7,Grenzen!$A$2:$B$5,2)*C16*G16*H16/12,E16*G16*H16/12)))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IF(OR(B17="",$C$7=""),"",(IF(E17&gt;(VLOOKUP($C$7,Grenzen!$A$2:$B$5,2)*C17),VLOOKUP($C$7,Grenzen!$A$2:$B$5,2)*C17*G17*H17/12,E17*G17*H17/12)))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IF(OR(B18="",$C$7=""),"",(IF(E18&gt;(VLOOKUP($C$7,Grenzen!$A$2:$B$5,2)*C18),VLOOKUP($C$7,Grenzen!$A$2:$B$5,2)*C18*G18*H18/12,E18*G18*H18/12)))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IF(OR(B19="",$C$7=""),"",(IF(E19&gt;(VLOOKUP($C$7,Grenzen!$A$2:$B$5,2)*C19),VLOOKUP($C$7,Grenzen!$A$2:$B$5,2)*C19*G19*H19/12,E19*G19*H19/12)))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IF(OR(B20="",$C$7=""),"",(IF(E20&gt;(VLOOKUP($C$7,Grenzen!$A$2:$B$5,2)*C20),VLOOKUP($C$7,Grenzen!$A$2:$B$5,2)*C20*G20*H20/12,E20*G20*H20/12)))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IF(OR(B21="",$C$7=""),"",(IF(E21&gt;(VLOOKUP($C$7,Grenzen!$A$2:$B$5,2)*C21),VLOOKUP($C$7,Grenzen!$A$2:$B$5,2)*C21*G21*H21/12,E21*G21*H21/12)))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IF(OR(B22="",$C$7=""),"",(IF(E22&gt;(VLOOKUP($C$7,Grenzen!$A$2:$B$5,2)*C22),VLOOKUP($C$7,Grenzen!$A$2:$B$5,2)*C22*G22*H22/12,E22*G22*H22/12)))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IF(OR(B23="",$C$7=""),"",(IF(E23&gt;(VLOOKUP($C$7,Grenzen!$A$2:$B$5,2)*C23),VLOOKUP($C$7,Grenzen!$A$2:$B$5,2)*C23*G23*H23/12,E23*G23*H23/12)))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IF(OR(B24="",$C$7=""),"",(IF(E24&gt;(VLOOKUP($C$7,Grenzen!$A$2:$B$5,2)*C24),VLOOKUP($C$7,Grenzen!$A$2:$B$5,2)*C24*G24*H24/12,E24*G24*H24/12)))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IF(OR(B25="",$C$7=""),"",(IF(E25&gt;(VLOOKUP($C$7,Grenzen!$A$2:$B$5,2)*C25),VLOOKUP($C$7,Grenzen!$A$2:$B$5,2)*C25*G25*H25/12,E25*G25*H25/12)))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IF(OR(B26="",$C$7=""),"",(IF(E26&gt;(VLOOKUP($C$7,Grenzen!$A$2:$B$5,2)*C26),VLOOKUP($C$7,Grenzen!$A$2:$B$5,2)*C26*G26*H26/12,E26*G26*H26/12)))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41</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64</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47:K47"/>
    <mergeCell ref="A50:K50"/>
    <mergeCell ref="A53:K53"/>
    <mergeCell ref="A3:C3"/>
    <mergeCell ref="A5:C5"/>
    <mergeCell ref="A35:K35"/>
    <mergeCell ref="A38:K38"/>
    <mergeCell ref="A41:K41"/>
    <mergeCell ref="A44:K44"/>
  </mergeCells>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04.05.2018&amp;C&amp;8Seite 6 von 8&amp;R&amp;8&amp;A</oddFooter>
  </headerFooter>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19" zoomScaleNormal="100" workbookViewId="0">
      <selection activeCell="C19" sqref="C19"/>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12</v>
      </c>
    </row>
    <row r="3" spans="1:11" s="2" customFormat="1" ht="12.75" x14ac:dyDescent="0.2">
      <c r="A3" s="128" t="str">
        <f>IF(Erläuterungen!C8 = "","",CONCATENATE(Erläuterungen!A8,":"," ",Erläuterungen!C8))</f>
        <v/>
      </c>
      <c r="B3" s="128"/>
      <c r="C3" s="128"/>
    </row>
    <row r="4" spans="1:11" s="2" customFormat="1" ht="5.25" customHeight="1" x14ac:dyDescent="0.2">
      <c r="C4" s="3"/>
    </row>
    <row r="5" spans="1:11" s="2" customFormat="1" ht="12.75" x14ac:dyDescent="0.2">
      <c r="A5" s="128" t="str">
        <f>IF(Erläuterungen!C10 = "","",CONCATENATE(Erläuterungen!A10,":"," ",Erläuterungen!C10))</f>
        <v/>
      </c>
      <c r="B5" s="128"/>
      <c r="C5" s="128"/>
    </row>
    <row r="6" spans="1:11" ht="5.25" customHeight="1" x14ac:dyDescent="0.2"/>
    <row r="7" spans="1:11" x14ac:dyDescent="0.2">
      <c r="B7" s="47" t="s">
        <v>42</v>
      </c>
      <c r="C7" s="15"/>
    </row>
    <row r="9" spans="1:11" s="7" customFormat="1" ht="11.25" x14ac:dyDescent="0.2">
      <c r="A9" s="22">
        <v>1</v>
      </c>
      <c r="B9" s="22">
        <v>2</v>
      </c>
      <c r="C9" s="22">
        <v>3</v>
      </c>
      <c r="D9" s="22">
        <v>4</v>
      </c>
      <c r="E9" s="22">
        <v>5</v>
      </c>
      <c r="F9" s="22">
        <v>6</v>
      </c>
      <c r="G9" s="22">
        <v>7</v>
      </c>
      <c r="H9" s="22">
        <v>8</v>
      </c>
      <c r="I9" s="22">
        <v>9</v>
      </c>
      <c r="J9" s="22">
        <v>10</v>
      </c>
      <c r="K9" s="22">
        <v>11</v>
      </c>
    </row>
    <row r="10" spans="1:11" s="8" customFormat="1" ht="42.75" x14ac:dyDescent="0.2">
      <c r="A10" s="23" t="s">
        <v>13</v>
      </c>
      <c r="B10" s="23" t="s">
        <v>14</v>
      </c>
      <c r="C10" s="23" t="s">
        <v>15</v>
      </c>
      <c r="D10" s="23" t="s">
        <v>16</v>
      </c>
      <c r="E10" s="23" t="s">
        <v>17</v>
      </c>
      <c r="F10" s="23" t="s">
        <v>18</v>
      </c>
      <c r="G10" s="23" t="s">
        <v>19</v>
      </c>
      <c r="H10" s="23" t="s">
        <v>20</v>
      </c>
      <c r="I10" s="23" t="s">
        <v>21</v>
      </c>
      <c r="J10" s="23" t="s">
        <v>22</v>
      </c>
      <c r="K10" s="23" t="s">
        <v>23</v>
      </c>
    </row>
    <row r="11" spans="1:11" s="9" customFormat="1" ht="11.25" x14ac:dyDescent="0.2">
      <c r="A11" s="24" t="s">
        <v>9</v>
      </c>
      <c r="B11" s="24" t="s">
        <v>9</v>
      </c>
      <c r="C11" s="24" t="s">
        <v>9</v>
      </c>
      <c r="D11" s="24" t="s">
        <v>9</v>
      </c>
      <c r="E11" s="24" t="s">
        <v>9</v>
      </c>
      <c r="F11" s="24" t="s">
        <v>9</v>
      </c>
      <c r="G11" s="24" t="s">
        <v>9</v>
      </c>
      <c r="H11" s="24" t="s">
        <v>9</v>
      </c>
      <c r="I11" s="24" t="s">
        <v>7</v>
      </c>
      <c r="J11" s="24" t="s">
        <v>7</v>
      </c>
      <c r="K11" s="24" t="s">
        <v>7</v>
      </c>
    </row>
    <row r="12" spans="1:11" x14ac:dyDescent="0.2">
      <c r="A12" s="48">
        <v>1</v>
      </c>
      <c r="B12" s="49"/>
      <c r="C12" s="50"/>
      <c r="D12" s="51"/>
      <c r="E12" s="52"/>
      <c r="F12" s="49"/>
      <c r="G12" s="50"/>
      <c r="H12" s="51"/>
      <c r="I12" s="53" t="str">
        <f t="shared" ref="I12:I26" si="0">IF(B12="","",(E12*H12/12*G12))</f>
        <v/>
      </c>
      <c r="J12" s="53" t="str">
        <f>IF(OR(B12="",$C$7=""),"",(IF(E12&gt;(VLOOKUP($C$7,Grenzen!$A$2:$B$5,2)*C12),VLOOKUP($C$7,Grenzen!$A$2:$B$5,2)*C12*G12*H12/12,E12*G12*H12/12)))</f>
        <v/>
      </c>
      <c r="K12" s="53" t="str">
        <f>IF(OR(I12="",J12=""),"",(I12-J12))</f>
        <v/>
      </c>
    </row>
    <row r="13" spans="1:11" x14ac:dyDescent="0.2">
      <c r="A13" s="48">
        <v>2</v>
      </c>
      <c r="B13" s="49"/>
      <c r="C13" s="50"/>
      <c r="D13" s="51"/>
      <c r="E13" s="52"/>
      <c r="F13" s="49"/>
      <c r="G13" s="50"/>
      <c r="H13" s="51"/>
      <c r="I13" s="53" t="str">
        <f t="shared" si="0"/>
        <v/>
      </c>
      <c r="J13" s="53" t="str">
        <f>IF(OR(B13="",$C$7=""),"",(IF(E13&gt;(VLOOKUP($C$7,Grenzen!$A$2:$B$5,2)*C13),VLOOKUP($C$7,Grenzen!$A$2:$B$5,2)*C13*G13*H13/12,E13*G13*H13/12)))</f>
        <v/>
      </c>
      <c r="K13" s="53" t="str">
        <f t="shared" ref="K13:K21" si="1">IF(OR(I13="",J13=""),"",(I13-J13))</f>
        <v/>
      </c>
    </row>
    <row r="14" spans="1:11" x14ac:dyDescent="0.2">
      <c r="A14" s="48">
        <v>3</v>
      </c>
      <c r="B14" s="49"/>
      <c r="C14" s="50"/>
      <c r="D14" s="51"/>
      <c r="E14" s="52"/>
      <c r="F14" s="49"/>
      <c r="G14" s="50"/>
      <c r="H14" s="51"/>
      <c r="I14" s="53" t="str">
        <f t="shared" si="0"/>
        <v/>
      </c>
      <c r="J14" s="53" t="str">
        <f>IF(OR(B14="",$C$7=""),"",(IF(E14&gt;(VLOOKUP($C$7,Grenzen!$A$2:$B$5,2)*C14),VLOOKUP($C$7,Grenzen!$A$2:$B$5,2)*C14*G14*H14/12,E14*G14*H14/12)))</f>
        <v/>
      </c>
      <c r="K14" s="53" t="str">
        <f t="shared" si="1"/>
        <v/>
      </c>
    </row>
    <row r="15" spans="1:11" x14ac:dyDescent="0.2">
      <c r="A15" s="48">
        <v>4</v>
      </c>
      <c r="B15" s="49"/>
      <c r="C15" s="50"/>
      <c r="D15" s="51"/>
      <c r="E15" s="52"/>
      <c r="F15" s="49"/>
      <c r="G15" s="50"/>
      <c r="H15" s="51"/>
      <c r="I15" s="53" t="str">
        <f t="shared" si="0"/>
        <v/>
      </c>
      <c r="J15" s="53" t="str">
        <f>IF(OR(B15="",$C$7=""),"",(IF(E15&gt;(VLOOKUP($C$7,Grenzen!$A$2:$B$5,2)*C15),VLOOKUP($C$7,Grenzen!$A$2:$B$5,2)*C15*G15*H15/12,E15*G15*H15/12)))</f>
        <v/>
      </c>
      <c r="K15" s="53" t="str">
        <f t="shared" si="1"/>
        <v/>
      </c>
    </row>
    <row r="16" spans="1:11" x14ac:dyDescent="0.2">
      <c r="A16" s="48">
        <v>5</v>
      </c>
      <c r="B16" s="49"/>
      <c r="C16" s="50"/>
      <c r="D16" s="51"/>
      <c r="E16" s="52"/>
      <c r="F16" s="49"/>
      <c r="G16" s="50"/>
      <c r="H16" s="51"/>
      <c r="I16" s="53" t="str">
        <f t="shared" si="0"/>
        <v/>
      </c>
      <c r="J16" s="53" t="str">
        <f>IF(OR(B16="",$C$7=""),"",(IF(E16&gt;(VLOOKUP($C$7,Grenzen!$A$2:$B$5,2)*C16),VLOOKUP($C$7,Grenzen!$A$2:$B$5,2)*C16*G16*H16/12,E16*G16*H16/12)))</f>
        <v/>
      </c>
      <c r="K16" s="53" t="str">
        <f t="shared" si="1"/>
        <v/>
      </c>
    </row>
    <row r="17" spans="1:11" x14ac:dyDescent="0.2">
      <c r="A17" s="48">
        <v>6</v>
      </c>
      <c r="B17" s="49"/>
      <c r="C17" s="50"/>
      <c r="D17" s="51"/>
      <c r="E17" s="52"/>
      <c r="F17" s="49"/>
      <c r="G17" s="50"/>
      <c r="H17" s="51"/>
      <c r="I17" s="53" t="str">
        <f t="shared" si="0"/>
        <v/>
      </c>
      <c r="J17" s="53" t="str">
        <f>IF(OR(B17="",$C$7=""),"",(IF(E17&gt;(VLOOKUP($C$7,Grenzen!$A$2:$B$5,2)*C17),VLOOKUP($C$7,Grenzen!$A$2:$B$5,2)*C17*G17*H17/12,E17*G17*H17/12)))</f>
        <v/>
      </c>
      <c r="K17" s="53" t="str">
        <f t="shared" si="1"/>
        <v/>
      </c>
    </row>
    <row r="18" spans="1:11" x14ac:dyDescent="0.2">
      <c r="A18" s="48">
        <v>7</v>
      </c>
      <c r="B18" s="49"/>
      <c r="C18" s="50"/>
      <c r="D18" s="51"/>
      <c r="E18" s="52"/>
      <c r="F18" s="49"/>
      <c r="G18" s="50"/>
      <c r="H18" s="51"/>
      <c r="I18" s="53" t="str">
        <f t="shared" si="0"/>
        <v/>
      </c>
      <c r="J18" s="53" t="str">
        <f>IF(OR(B18="",$C$7=""),"",(IF(E18&gt;(VLOOKUP($C$7,Grenzen!$A$2:$B$5,2)*C18),VLOOKUP($C$7,Grenzen!$A$2:$B$5,2)*C18*G18*H18/12,E18*G18*H18/12)))</f>
        <v/>
      </c>
      <c r="K18" s="53" t="str">
        <f t="shared" si="1"/>
        <v/>
      </c>
    </row>
    <row r="19" spans="1:11" x14ac:dyDescent="0.2">
      <c r="A19" s="48">
        <v>8</v>
      </c>
      <c r="B19" s="49"/>
      <c r="C19" s="50"/>
      <c r="D19" s="51"/>
      <c r="E19" s="52"/>
      <c r="F19" s="49"/>
      <c r="G19" s="50"/>
      <c r="H19" s="51"/>
      <c r="I19" s="53" t="str">
        <f t="shared" si="0"/>
        <v/>
      </c>
      <c r="J19" s="53" t="str">
        <f>IF(OR(B19="",$C$7=""),"",(IF(E19&gt;(VLOOKUP($C$7,Grenzen!$A$2:$B$5,2)*C19),VLOOKUP($C$7,Grenzen!$A$2:$B$5,2)*C19*G19*H19/12,E19*G19*H19/12)))</f>
        <v/>
      </c>
      <c r="K19" s="53" t="str">
        <f t="shared" si="1"/>
        <v/>
      </c>
    </row>
    <row r="20" spans="1:11" x14ac:dyDescent="0.2">
      <c r="A20" s="48">
        <v>9</v>
      </c>
      <c r="B20" s="49"/>
      <c r="C20" s="50"/>
      <c r="D20" s="51"/>
      <c r="E20" s="52"/>
      <c r="F20" s="49"/>
      <c r="G20" s="50"/>
      <c r="H20" s="51"/>
      <c r="I20" s="53" t="str">
        <f t="shared" si="0"/>
        <v/>
      </c>
      <c r="J20" s="53" t="str">
        <f>IF(OR(B20="",$C$7=""),"",(IF(E20&gt;(VLOOKUP($C$7,Grenzen!$A$2:$B$5,2)*C20),VLOOKUP($C$7,Grenzen!$A$2:$B$5,2)*C20*G20*H20/12,E20*G20*H20/12)))</f>
        <v/>
      </c>
      <c r="K20" s="53" t="str">
        <f t="shared" si="1"/>
        <v/>
      </c>
    </row>
    <row r="21" spans="1:11" x14ac:dyDescent="0.2">
      <c r="A21" s="48">
        <v>10</v>
      </c>
      <c r="B21" s="49"/>
      <c r="C21" s="50"/>
      <c r="D21" s="51"/>
      <c r="E21" s="52"/>
      <c r="F21" s="49"/>
      <c r="G21" s="50"/>
      <c r="H21" s="51"/>
      <c r="I21" s="53" t="str">
        <f t="shared" si="0"/>
        <v/>
      </c>
      <c r="J21" s="53" t="str">
        <f>IF(OR(B21="",$C$7=""),"",(IF(E21&gt;(VLOOKUP($C$7,Grenzen!$A$2:$B$5,2)*C21),VLOOKUP($C$7,Grenzen!$A$2:$B$5,2)*C21*G21*H21/12,E21*G21*H21/12)))</f>
        <v/>
      </c>
      <c r="K21" s="53" t="str">
        <f t="shared" si="1"/>
        <v/>
      </c>
    </row>
    <row r="22" spans="1:11" x14ac:dyDescent="0.2">
      <c r="A22" s="48">
        <v>11</v>
      </c>
      <c r="B22" s="49"/>
      <c r="C22" s="50"/>
      <c r="D22" s="51"/>
      <c r="E22" s="52"/>
      <c r="F22" s="49"/>
      <c r="G22" s="50"/>
      <c r="H22" s="51"/>
      <c r="I22" s="53" t="str">
        <f t="shared" si="0"/>
        <v/>
      </c>
      <c r="J22" s="53" t="str">
        <f>IF(OR(B22="",$C$7=""),"",(IF(E22&gt;(VLOOKUP($C$7,Grenzen!$A$2:$B$5,2)*C22),VLOOKUP($C$7,Grenzen!$A$2:$B$5,2)*C22*G22*H22/12,E22*G22*H22/12)))</f>
        <v/>
      </c>
      <c r="K22" s="53" t="str">
        <f>IF(OR(I22="",J22=""),"",(I22-J22))</f>
        <v/>
      </c>
    </row>
    <row r="23" spans="1:11" x14ac:dyDescent="0.2">
      <c r="A23" s="48">
        <v>12</v>
      </c>
      <c r="B23" s="49"/>
      <c r="C23" s="50"/>
      <c r="D23" s="51"/>
      <c r="E23" s="52"/>
      <c r="F23" s="49"/>
      <c r="G23" s="50"/>
      <c r="H23" s="51"/>
      <c r="I23" s="53" t="str">
        <f t="shared" si="0"/>
        <v/>
      </c>
      <c r="J23" s="53" t="str">
        <f>IF(OR(B23="",$C$7=""),"",(IF(E23&gt;(VLOOKUP($C$7,Grenzen!$A$2:$B$5,2)*C23),VLOOKUP($C$7,Grenzen!$A$2:$B$5,2)*C23*G23*H23/12,E23*G23*H23/12)))</f>
        <v/>
      </c>
      <c r="K23" s="53" t="str">
        <f>IF(OR(I23="",J23=""),"",(I23-J23))</f>
        <v/>
      </c>
    </row>
    <row r="24" spans="1:11" x14ac:dyDescent="0.2">
      <c r="A24" s="48">
        <v>13</v>
      </c>
      <c r="B24" s="49"/>
      <c r="C24" s="50"/>
      <c r="D24" s="51"/>
      <c r="E24" s="52"/>
      <c r="F24" s="49"/>
      <c r="G24" s="50"/>
      <c r="H24" s="51"/>
      <c r="I24" s="53" t="str">
        <f t="shared" si="0"/>
        <v/>
      </c>
      <c r="J24" s="53" t="str">
        <f>IF(OR(B24="",$C$7=""),"",(IF(E24&gt;(VLOOKUP($C$7,Grenzen!$A$2:$B$5,2)*C24),VLOOKUP($C$7,Grenzen!$A$2:$B$5,2)*C24*G24*H24/12,E24*G24*H24/12)))</f>
        <v/>
      </c>
      <c r="K24" s="53" t="str">
        <f>IF(OR(I24="",J24=""),"",(I24-J24))</f>
        <v/>
      </c>
    </row>
    <row r="25" spans="1:11" x14ac:dyDescent="0.2">
      <c r="A25" s="48">
        <v>14</v>
      </c>
      <c r="B25" s="49"/>
      <c r="C25" s="50"/>
      <c r="D25" s="51"/>
      <c r="E25" s="52"/>
      <c r="F25" s="49"/>
      <c r="G25" s="50"/>
      <c r="H25" s="51"/>
      <c r="I25" s="53" t="str">
        <f t="shared" si="0"/>
        <v/>
      </c>
      <c r="J25" s="53" t="str">
        <f>IF(OR(B25="",$C$7=""),"",(IF(E25&gt;(VLOOKUP($C$7,Grenzen!$A$2:$B$5,2)*C25),VLOOKUP($C$7,Grenzen!$A$2:$B$5,2)*C25*G25*H25/12,E25*G25*H25/12)))</f>
        <v/>
      </c>
      <c r="K25" s="53" t="str">
        <f>IF(OR(I25="",J25=""),"",(I25-J25))</f>
        <v/>
      </c>
    </row>
    <row r="26" spans="1:11" x14ac:dyDescent="0.2">
      <c r="A26" s="48">
        <v>15</v>
      </c>
      <c r="B26" s="49"/>
      <c r="C26" s="50"/>
      <c r="D26" s="51"/>
      <c r="E26" s="52"/>
      <c r="F26" s="49"/>
      <c r="G26" s="50"/>
      <c r="H26" s="51"/>
      <c r="I26" s="53" t="str">
        <f t="shared" si="0"/>
        <v/>
      </c>
      <c r="J26" s="53" t="str">
        <f>IF(OR(B26="",$C$7=""),"",(IF(E26&gt;(VLOOKUP($C$7,Grenzen!$A$2:$B$5,2)*C26),VLOOKUP($C$7,Grenzen!$A$2:$B$5,2)*C26*G26*H26/12,E26*G26*H26/12)))</f>
        <v/>
      </c>
      <c r="K26" s="53" t="str">
        <f>IF(OR(I26="",J26=""),"",(I26-J26))</f>
        <v/>
      </c>
    </row>
    <row r="27" spans="1:11" x14ac:dyDescent="0.2">
      <c r="A27" s="54"/>
      <c r="B27" s="54"/>
      <c r="C27" s="54"/>
      <c r="D27" s="54"/>
      <c r="E27" s="54"/>
      <c r="F27" s="54"/>
      <c r="G27" s="54"/>
      <c r="H27" s="55" t="s">
        <v>5</v>
      </c>
      <c r="I27" s="53">
        <f>SUM(I12:I26)</f>
        <v>0</v>
      </c>
      <c r="J27" s="53">
        <f>SUM(J12:J26)</f>
        <v>0</v>
      </c>
      <c r="K27" s="53">
        <f>SUM(K12:K26)</f>
        <v>0</v>
      </c>
    </row>
    <row r="29" spans="1:11" x14ac:dyDescent="0.2">
      <c r="H29" s="6" t="s">
        <v>25</v>
      </c>
      <c r="J29" s="10">
        <f>ROUND(J27*15/100,2)</f>
        <v>0</v>
      </c>
    </row>
    <row r="30" spans="1:11" ht="15" thickBot="1" x14ac:dyDescent="0.25"/>
    <row r="31" spans="1:11" s="2" customFormat="1" ht="3.75" customHeight="1" x14ac:dyDescent="0.2">
      <c r="A31" s="27"/>
      <c r="B31" s="28"/>
      <c r="C31" s="28"/>
      <c r="D31" s="28"/>
      <c r="E31" s="28"/>
      <c r="F31" s="28"/>
      <c r="G31" s="28"/>
      <c r="H31" s="28"/>
      <c r="I31" s="28"/>
      <c r="J31" s="28"/>
      <c r="K31" s="29"/>
    </row>
    <row r="32" spans="1:11" s="2" customFormat="1" ht="15.75" x14ac:dyDescent="0.25">
      <c r="A32" s="30" t="s">
        <v>29</v>
      </c>
      <c r="B32" s="31"/>
      <c r="C32" s="31"/>
      <c r="D32" s="31"/>
      <c r="E32" s="31"/>
      <c r="F32" s="31"/>
      <c r="G32" s="31"/>
      <c r="H32" s="31"/>
      <c r="I32" s="31"/>
      <c r="J32" s="31"/>
      <c r="K32" s="32"/>
    </row>
    <row r="33" spans="1:11" s="2" customFormat="1" ht="3.75" customHeight="1" x14ac:dyDescent="0.25">
      <c r="A33" s="30"/>
      <c r="B33" s="31"/>
      <c r="C33" s="31"/>
      <c r="D33" s="31"/>
      <c r="E33" s="31"/>
      <c r="F33" s="31"/>
      <c r="G33" s="31"/>
      <c r="H33" s="31"/>
      <c r="I33" s="31"/>
      <c r="J33" s="31"/>
      <c r="K33" s="32"/>
    </row>
    <row r="34" spans="1:11" s="2" customFormat="1" ht="15" x14ac:dyDescent="0.25">
      <c r="A34" s="37" t="s">
        <v>30</v>
      </c>
      <c r="B34" s="31"/>
      <c r="C34" s="31"/>
      <c r="D34" s="31"/>
      <c r="E34" s="31"/>
      <c r="F34" s="31"/>
      <c r="G34" s="31"/>
      <c r="H34" s="31"/>
      <c r="I34" s="31"/>
      <c r="J34" s="31"/>
      <c r="K34" s="32"/>
    </row>
    <row r="35" spans="1:11" s="2" customFormat="1" ht="28.5" customHeight="1" x14ac:dyDescent="0.2">
      <c r="A35" s="151" t="s">
        <v>34</v>
      </c>
      <c r="B35" s="148"/>
      <c r="C35" s="148"/>
      <c r="D35" s="148"/>
      <c r="E35" s="148"/>
      <c r="F35" s="148"/>
      <c r="G35" s="148"/>
      <c r="H35" s="148"/>
      <c r="I35" s="148"/>
      <c r="J35" s="148"/>
      <c r="K35" s="149"/>
    </row>
    <row r="36" spans="1:11" s="2" customFormat="1" ht="3.75" customHeight="1" x14ac:dyDescent="0.25">
      <c r="A36" s="30"/>
      <c r="B36" s="31"/>
      <c r="C36" s="31"/>
      <c r="D36" s="31"/>
      <c r="E36" s="31"/>
      <c r="F36" s="31"/>
      <c r="G36" s="31"/>
      <c r="H36" s="31"/>
      <c r="I36" s="31"/>
      <c r="J36" s="31"/>
      <c r="K36" s="32"/>
    </row>
    <row r="37" spans="1:11" s="2" customFormat="1" ht="15" x14ac:dyDescent="0.25">
      <c r="A37" s="37" t="s">
        <v>31</v>
      </c>
      <c r="B37" s="31"/>
      <c r="C37" s="31"/>
      <c r="D37" s="31"/>
      <c r="E37" s="31"/>
      <c r="F37" s="31"/>
      <c r="G37" s="31"/>
      <c r="H37" s="31"/>
      <c r="I37" s="31"/>
      <c r="J37" s="31"/>
      <c r="K37" s="32"/>
    </row>
    <row r="38" spans="1:11" s="2" customFormat="1" ht="57" customHeight="1" x14ac:dyDescent="0.2">
      <c r="A38" s="147" t="s">
        <v>39</v>
      </c>
      <c r="B38" s="148"/>
      <c r="C38" s="148"/>
      <c r="D38" s="148"/>
      <c r="E38" s="148"/>
      <c r="F38" s="148"/>
      <c r="G38" s="148"/>
      <c r="H38" s="148"/>
      <c r="I38" s="148"/>
      <c r="J38" s="148"/>
      <c r="K38" s="149"/>
    </row>
    <row r="39" spans="1:11" s="2" customFormat="1" ht="3.75" customHeight="1" x14ac:dyDescent="0.25">
      <c r="A39" s="30"/>
      <c r="B39" s="31"/>
      <c r="C39" s="31"/>
      <c r="D39" s="31"/>
      <c r="E39" s="31"/>
      <c r="F39" s="31"/>
      <c r="G39" s="31"/>
      <c r="H39" s="31"/>
      <c r="I39" s="31"/>
      <c r="J39" s="31"/>
      <c r="K39" s="32"/>
    </row>
    <row r="40" spans="1:11" s="2" customFormat="1" ht="15" x14ac:dyDescent="0.25">
      <c r="A40" s="37" t="s">
        <v>32</v>
      </c>
      <c r="B40" s="31"/>
      <c r="C40" s="31"/>
      <c r="D40" s="31"/>
      <c r="E40" s="31"/>
      <c r="F40" s="31"/>
      <c r="G40" s="31"/>
      <c r="H40" s="31"/>
      <c r="I40" s="31"/>
      <c r="J40" s="31"/>
      <c r="K40" s="32"/>
    </row>
    <row r="41" spans="1:11" s="2" customFormat="1" ht="42" customHeight="1" x14ac:dyDescent="0.2">
      <c r="A41" s="147" t="s">
        <v>41</v>
      </c>
      <c r="B41" s="148"/>
      <c r="C41" s="148"/>
      <c r="D41" s="148"/>
      <c r="E41" s="148"/>
      <c r="F41" s="148"/>
      <c r="G41" s="148"/>
      <c r="H41" s="148"/>
      <c r="I41" s="148"/>
      <c r="J41" s="148"/>
      <c r="K41" s="149"/>
    </row>
    <row r="42" spans="1:11" s="2" customFormat="1" ht="3.75" customHeight="1" x14ac:dyDescent="0.25">
      <c r="A42" s="30"/>
      <c r="B42" s="31"/>
      <c r="C42" s="31"/>
      <c r="D42" s="31"/>
      <c r="E42" s="31"/>
      <c r="F42" s="31"/>
      <c r="G42" s="31"/>
      <c r="H42" s="31"/>
      <c r="I42" s="31"/>
      <c r="J42" s="31"/>
      <c r="K42" s="32"/>
    </row>
    <row r="43" spans="1:11" s="2" customFormat="1" ht="15" x14ac:dyDescent="0.25">
      <c r="A43" s="37" t="s">
        <v>33</v>
      </c>
      <c r="B43" s="31"/>
      <c r="C43" s="31"/>
      <c r="D43" s="31"/>
      <c r="E43" s="31"/>
      <c r="F43" s="31"/>
      <c r="G43" s="31"/>
      <c r="H43" s="31"/>
      <c r="I43" s="31"/>
      <c r="J43" s="31"/>
      <c r="K43" s="32"/>
    </row>
    <row r="44" spans="1:11" s="2" customFormat="1" x14ac:dyDescent="0.2">
      <c r="A44" s="147" t="s">
        <v>40</v>
      </c>
      <c r="B44" s="148"/>
      <c r="C44" s="148"/>
      <c r="D44" s="148"/>
      <c r="E44" s="148"/>
      <c r="F44" s="148"/>
      <c r="G44" s="148"/>
      <c r="H44" s="148"/>
      <c r="I44" s="148"/>
      <c r="J44" s="148"/>
      <c r="K44" s="149"/>
    </row>
    <row r="45" spans="1:11" s="2" customFormat="1" ht="3.75" customHeight="1" x14ac:dyDescent="0.25">
      <c r="A45" s="30"/>
      <c r="B45" s="31"/>
      <c r="C45" s="31"/>
      <c r="D45" s="31"/>
      <c r="E45" s="31"/>
      <c r="F45" s="31"/>
      <c r="G45" s="31"/>
      <c r="H45" s="31"/>
      <c r="I45" s="31"/>
      <c r="J45" s="31"/>
      <c r="K45" s="32"/>
    </row>
    <row r="46" spans="1:11" s="2" customFormat="1" ht="15" x14ac:dyDescent="0.25">
      <c r="A46" s="37" t="s">
        <v>25</v>
      </c>
      <c r="B46" s="31"/>
      <c r="C46" s="31"/>
      <c r="D46" s="31"/>
      <c r="E46" s="31"/>
      <c r="F46" s="31"/>
      <c r="G46" s="31"/>
      <c r="H46" s="31"/>
      <c r="I46" s="31"/>
      <c r="J46" s="31"/>
      <c r="K46" s="32"/>
    </row>
    <row r="47" spans="1:11" s="2" customFormat="1" ht="42.75" customHeight="1" x14ac:dyDescent="0.2">
      <c r="A47" s="147" t="s">
        <v>64</v>
      </c>
      <c r="B47" s="148"/>
      <c r="C47" s="148"/>
      <c r="D47" s="148"/>
      <c r="E47" s="148"/>
      <c r="F47" s="148"/>
      <c r="G47" s="148"/>
      <c r="H47" s="148"/>
      <c r="I47" s="148"/>
      <c r="J47" s="148"/>
      <c r="K47" s="149"/>
    </row>
    <row r="48" spans="1:11" s="2" customFormat="1" ht="3.75" customHeight="1" x14ac:dyDescent="0.25">
      <c r="A48" s="30"/>
      <c r="B48" s="31"/>
      <c r="C48" s="31"/>
      <c r="D48" s="31"/>
      <c r="E48" s="31"/>
      <c r="F48" s="31"/>
      <c r="G48" s="31"/>
      <c r="H48" s="31"/>
      <c r="I48" s="31"/>
      <c r="J48" s="31"/>
      <c r="K48" s="32"/>
    </row>
    <row r="49" spans="1:11" s="2" customFormat="1" ht="15" x14ac:dyDescent="0.25">
      <c r="A49" s="37" t="s">
        <v>35</v>
      </c>
      <c r="B49" s="31"/>
      <c r="C49" s="31"/>
      <c r="D49" s="31"/>
      <c r="E49" s="31"/>
      <c r="F49" s="31"/>
      <c r="G49" s="31"/>
      <c r="H49" s="31"/>
      <c r="I49" s="31"/>
      <c r="J49" s="31"/>
      <c r="K49" s="32"/>
    </row>
    <row r="50" spans="1:11" s="2" customFormat="1" x14ac:dyDescent="0.2">
      <c r="A50" s="151" t="s">
        <v>37</v>
      </c>
      <c r="B50" s="148"/>
      <c r="C50" s="148"/>
      <c r="D50" s="148"/>
      <c r="E50" s="148"/>
      <c r="F50" s="148"/>
      <c r="G50" s="148"/>
      <c r="H50" s="148"/>
      <c r="I50" s="148"/>
      <c r="J50" s="148"/>
      <c r="K50" s="149"/>
    </row>
    <row r="51" spans="1:11" s="2" customFormat="1" ht="3.75" customHeight="1" x14ac:dyDescent="0.25">
      <c r="A51" s="30"/>
      <c r="B51" s="31"/>
      <c r="C51" s="31"/>
      <c r="D51" s="31"/>
      <c r="E51" s="31"/>
      <c r="F51" s="31"/>
      <c r="G51" s="31"/>
      <c r="H51" s="31"/>
      <c r="I51" s="31"/>
      <c r="J51" s="31"/>
      <c r="K51" s="32"/>
    </row>
    <row r="52" spans="1:11" s="2" customFormat="1" ht="15" x14ac:dyDescent="0.25">
      <c r="A52" s="38" t="s">
        <v>36</v>
      </c>
      <c r="B52" s="31"/>
      <c r="C52" s="31"/>
      <c r="D52" s="31"/>
      <c r="E52" s="31"/>
      <c r="F52" s="31"/>
      <c r="G52" s="31"/>
      <c r="H52" s="31"/>
      <c r="I52" s="31"/>
      <c r="J52" s="31"/>
      <c r="K52" s="32"/>
    </row>
    <row r="53" spans="1:11" s="2" customFormat="1" ht="28.5" customHeight="1" x14ac:dyDescent="0.2">
      <c r="A53" s="150" t="s">
        <v>38</v>
      </c>
      <c r="B53" s="148"/>
      <c r="C53" s="148"/>
      <c r="D53" s="148"/>
      <c r="E53" s="148"/>
      <c r="F53" s="148"/>
      <c r="G53" s="148"/>
      <c r="H53" s="148"/>
      <c r="I53" s="148"/>
      <c r="J53" s="148"/>
      <c r="K53" s="149"/>
    </row>
    <row r="54" spans="1:11" s="2" customFormat="1" ht="3.75" customHeight="1" thickBot="1" x14ac:dyDescent="0.25">
      <c r="A54" s="33"/>
      <c r="B54" s="34"/>
      <c r="C54" s="34"/>
      <c r="D54" s="34"/>
      <c r="E54" s="34"/>
      <c r="F54" s="34"/>
      <c r="G54" s="34"/>
      <c r="H54" s="34"/>
      <c r="I54" s="34"/>
      <c r="J54" s="34"/>
      <c r="K54" s="35"/>
    </row>
    <row r="55" spans="1:11" x14ac:dyDescent="0.2">
      <c r="I55" s="36"/>
      <c r="J55" s="36"/>
    </row>
  </sheetData>
  <sheetProtection password="CADD" sheet="1" objects="1" scenarios="1" selectLockedCells="1" sort="0"/>
  <mergeCells count="9">
    <mergeCell ref="A47:K47"/>
    <mergeCell ref="A50:K50"/>
    <mergeCell ref="A53:K53"/>
    <mergeCell ref="A3:C3"/>
    <mergeCell ref="A5:C5"/>
    <mergeCell ref="A35:K35"/>
    <mergeCell ref="A38:K38"/>
    <mergeCell ref="A41:K41"/>
    <mergeCell ref="A44:K44"/>
  </mergeCells>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04.05.2018&amp;C&amp;8Seite 7 von 8&amp;R&amp;8&amp;A</oddFooter>
  </headerFooter>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3"/>
  <sheetViews>
    <sheetView zoomScaleNormal="100" workbookViewId="0">
      <selection activeCell="K34" sqref="K34"/>
    </sheetView>
  </sheetViews>
  <sheetFormatPr baseColWidth="10" defaultRowHeight="12.75" x14ac:dyDescent="0.2"/>
  <cols>
    <col min="1" max="1" width="17.85546875" style="103" customWidth="1"/>
    <col min="2" max="2" width="14.28515625" style="103" customWidth="1"/>
    <col min="3" max="3" width="53.140625" style="103" bestFit="1" customWidth="1"/>
    <col min="4" max="16384" width="11.42578125" style="103"/>
  </cols>
  <sheetData>
    <row r="1" spans="1:3" x14ac:dyDescent="0.2">
      <c r="A1" s="110" t="s">
        <v>62</v>
      </c>
    </row>
    <row r="2" spans="1:3" x14ac:dyDescent="0.2">
      <c r="A2" s="109">
        <v>2018</v>
      </c>
      <c r="B2" s="108">
        <v>85100</v>
      </c>
      <c r="C2" s="103" t="s">
        <v>59</v>
      </c>
    </row>
    <row r="3" spans="1:3" x14ac:dyDescent="0.2">
      <c r="A3" s="109">
        <v>2019</v>
      </c>
      <c r="B3" s="108">
        <f>ROUNDDOWN(B2*1.02,-2)</f>
        <v>86800</v>
      </c>
      <c r="C3" s="103" t="s">
        <v>58</v>
      </c>
    </row>
    <row r="4" spans="1:3" x14ac:dyDescent="0.2">
      <c r="A4" s="109">
        <v>2020</v>
      </c>
      <c r="B4" s="108">
        <f>ROUNDDOWN(B3*1.02,-2)</f>
        <v>88500</v>
      </c>
      <c r="C4" s="103" t="s">
        <v>58</v>
      </c>
    </row>
    <row r="5" spans="1:3" x14ac:dyDescent="0.2">
      <c r="A5" s="109">
        <v>2021</v>
      </c>
      <c r="B5" s="108">
        <f>ROUNDDOWN(B4*1.02,-2)</f>
        <v>90200</v>
      </c>
      <c r="C5" s="103" t="s">
        <v>58</v>
      </c>
    </row>
    <row r="6" spans="1:3" x14ac:dyDescent="0.2">
      <c r="A6" s="102"/>
    </row>
    <row r="7" spans="1:3" x14ac:dyDescent="0.2">
      <c r="A7" s="102"/>
    </row>
    <row r="8" spans="1:3" x14ac:dyDescent="0.2">
      <c r="A8" s="102"/>
    </row>
    <row r="12" spans="1:3" x14ac:dyDescent="0.2">
      <c r="A12" s="107"/>
    </row>
    <row r="13" spans="1:3" x14ac:dyDescent="0.2">
      <c r="A13" s="107"/>
    </row>
  </sheetData>
  <sheetProtection password="CADD" sheet="1" objects="1" scenarios="1" selectLockedCells="1"/>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04.05.2018&amp;C&amp;8Seite 8 von 8&amp;R&amp;8&amp;A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AF00828187DBBD4AAAD8FA5A456F6799" ma:contentTypeVersion="62" ma:contentTypeDescription="Ein neues Dokument erstellen." ma:contentTypeScope="" ma:versionID="230eca89fb0087000c718030b1fb2068">
  <xsd:schema xmlns:xsd="http://www.w3.org/2001/XMLSchema" xmlns:xs="http://www.w3.org/2001/XMLSchema" xmlns:p="http://schemas.microsoft.com/office/2006/metadata/properties" xmlns:ns2="e44d7062-4e03-46c0-90ec-d0965be01d41" xmlns:ns3="f1c26fa5-31a9-441b-b268-98b37c9ff6bb" xmlns:ns4="e3f349d8-a175-4457-a533-fa425fa8e606" targetNamespace="http://schemas.microsoft.com/office/2006/metadata/properties" ma:root="true" ma:fieldsID="1aa557eb8a6c12bf1e823cad21bbb5a9" ns2:_="" ns3:_="" ns4:_="">
    <xsd:import namespace="e44d7062-4e03-46c0-90ec-d0965be01d41"/>
    <xsd:import namespace="f1c26fa5-31a9-441b-b268-98b37c9ff6bb"/>
    <xsd:import namespace="e3f349d8-a175-4457-a533-fa425fa8e606"/>
    <xsd:element name="properties">
      <xsd:complexType>
        <xsd:sequence>
          <xsd:element name="documentManagement">
            <xsd:complexType>
              <xsd:all>
                <xsd:element ref="ns2:Art_x0020_des_x0020_Formulars"/>
                <xsd:element ref="ns2:Bearbeitungsstand"/>
                <xsd:element ref="ns2:Standort"/>
                <xsd:element ref="ns2:VwV"/>
                <xsd:element ref="ns2:Foerdertatbestand"/>
                <xsd:element ref="ns2:Verfahrensschritt1"/>
                <xsd:element ref="ns2:Inhalt_x0020_des_x0020_Dokuments"/>
                <xsd:element ref="ns3:Gültig_x0020_ab" minOccurs="0"/>
                <xsd:element ref="ns3:Gültig_x0020_bis" minOccurs="0"/>
                <xsd:element ref="ns2:Online_x0020_ab" minOccurs="0"/>
                <xsd:element ref="ns3:Verantwortlicher"/>
                <xsd:element ref="ns4:_dlc_DocId" minOccurs="0"/>
                <xsd:element ref="ns4:_dlc_DocIdUrl" minOccurs="0"/>
                <xsd:element ref="ns4:_dlc_DocIdPersistId" minOccurs="0"/>
                <xsd:element ref="ns4:a297931ac1cf4243879a4ce0f881a3c3" minOccurs="0"/>
                <xsd:element ref="ns4:TaxCatchAll" minOccurs="0"/>
                <xsd:element ref="ns2:a5a5aa00a3b148c39d4a658d4614ee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d7062-4e03-46c0-90ec-d0965be01d41"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xsd:simpleType>
        <xsd:restriction base="dms:Choice">
          <xsd:enumeration value="Öffentliches Dokument"/>
          <xsd:enumeration value="Internes Dokument"/>
        </xsd:restriction>
      </xsd:simpleType>
    </xsd:element>
    <xsd:element name="VwV" ma:index="5" ma:displayName="VwV" ma:list="{74da1744-e9b2-450c-8343-cab464ea64ab}" ma:internalName="VwV" ma:readOnly="false" ma:showField="Title">
      <xsd:simpleType>
        <xsd:restriction base="dms:Lookup"/>
      </xsd:simpleType>
    </xsd:element>
    <xsd:element name="Foerdertatbestand" ma:index="6" ma:displayName="Foerdertatbestand" ma:list="{36cf6969-0fa3-4c39-874a-9041d2b8ddb6}" ma:internalName="Foerdertatbestand" ma:readOnly="false" ma:showField="Title">
      <xsd:simpleType>
        <xsd:restriction base="dms:Lookup"/>
      </xsd:simpleType>
    </xsd:element>
    <xsd:element name="Verfahrensschritt1" ma:index="7" ma:displayName="Verfahrensschritt" ma:list="{f5162257-a5c5-4085-91a7-0fbe0b56444e}" ma:internalName="Verfahrensschritt1" ma:readOnly="false" ma:showField="Title">
      <xsd:simpleType>
        <xsd:restriction base="dms:Lookup"/>
      </xsd:simpleType>
    </xsd:element>
    <xsd:element name="Inhalt_x0020_des_x0020_Dokuments" ma:index="8" ma:displayName="Inhalt des Dokuments" ma:list="{f7c29ad1-a821-4ac5-ba71-7c349df40b27}" ma:internalName="Inhalt_x0020_des_x0020_Dokuments" ma:readOnly="false" ma:showField="Title">
      <xsd:simpleType>
        <xsd:restriction base="dms:Lookup"/>
      </xsd:simpleType>
    </xsd:element>
    <xsd:element name="Online_x0020_ab" ma:index="11" nillable="true" ma:displayName="Online" ma:description="Angabe, wann das Dokument auf der EFRE-Webseite veröffentlicht wurde." ma:format="DateOnly" ma:internalName="Online_x0020_ab">
      <xsd:simpleType>
        <xsd:restriction base="dms:DateTime"/>
      </xsd:simpleType>
    </xsd:element>
    <xsd:element name="a5a5aa00a3b148c39d4a658d4614eea5" ma:index="22" ma:taxonomy="true" ma:internalName="a5a5aa00a3b148c39d4a658d4614eea5" ma:taxonomyFieldName="Zustaendige_x0020_Stelle" ma:displayName="Zuständige Stelle" ma:readOnly="false" ma:default="108;#L-Bank|254b7060-6355-411d-a04b-e94518cfef9c" ma:fieldId="{a5a5aa00-a3b1-48c3-9d4a-658d4614eea5}" ma:sspId="b32ce3a3-b532-4b68-aa95-0aaebde8d26a" ma:termSetId="c59a8866-12a5-44b3-8932-f1badad31a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c26fa5-31a9-441b-b268-98b37c9ff6bb" elementFormDefault="qualified">
    <xsd:import namespace="http://schemas.microsoft.com/office/2006/documentManagement/types"/>
    <xsd:import namespace="http://schemas.microsoft.com/office/infopath/2007/PartnerControls"/>
    <xsd:element name="Gültig_x0020_ab" ma:index="9" nillable="true" ma:displayName="Datum des Dokuments" ma:format="DateOnly" ma:internalName="G_x00fc_ltig_x0020_ab">
      <xsd:simpleType>
        <xsd:restriction base="dms:DateTime"/>
      </xsd:simpleType>
    </xsd:element>
    <xsd:element name="Gültig_x0020_bis" ma:index="10" nillable="true" ma:displayName="Gültig bis" ma:description="Enddatum der Gültigkeit" ma:format="DateOnly" ma:internalName="G_x00fc_ltig_x0020_bis">
      <xsd:simpleType>
        <xsd:restriction base="dms:DateTime"/>
      </xsd:simpleType>
    </xsd:element>
    <xsd:element name="Verantwortlicher" ma:index="13"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f349d8-a175-4457-a533-fa425fa8e606"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297931ac1cf4243879a4ce0f881a3c3" ma:index="20" nillable="true" ma:taxonomy="true" ma:internalName="a297931ac1cf4243879a4ce0f881a3c3" ma:taxonomyFieldName="Projekt" ma:displayName="Projekt" ma:readOnly="false" ma:default="53;#EFRE|ee1d7600-d308-49d4-a250-02b04090dd16" ma:fieldId="{a297931a-c1cf-4243-879a-4ce0f881a3c3}" ma:sspId="b32ce3a3-b532-4b68-aa95-0aaebde8d26a" ma:termSetId="55169889-0ba5-4d94-bfdb-47d4f378954a"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11c3652-9a2c-4eec-afa9-c95d6720785e}" ma:internalName="TaxCatchAll" ma:showField="CatchAllData" ma:web="e3f349d8-a175-4457-a533-fa425fa8e6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a297931ac1cf4243879a4ce0f881a3c3 xmlns="e3f349d8-a175-4457-a533-fa425fa8e60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ee1d7600-d308-49d4-a250-02b04090dd16</TermId>
        </TermInfo>
      </Terms>
    </a297931ac1cf4243879a4ce0f881a3c3>
    <Art_x0020_des_x0020_Formulars xmlns="e44d7062-4e03-46c0-90ec-d0965be01d41">VwV-spezifisch</Art_x0020_des_x0020_Formulars>
    <a5a5aa00a3b148c39d4a658d4614eea5 xmlns="e44d7062-4e03-46c0-90ec-d0965be01d41">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254b7060-6355-411d-a04b-e94518cfef9c</TermId>
        </TermInfo>
      </Terms>
    </a5a5aa00a3b148c39d4a658d4614eea5>
    <Verfahrensschritt1 xmlns="e44d7062-4e03-46c0-90ec-d0965be01d41">3</Verfahrensschritt1>
    <Standort xmlns="e44d7062-4e03-46c0-90ec-d0965be01d41">Öffentliches Dokument</Standort>
    <Bearbeitungsstand xmlns="e44d7062-4e03-46c0-90ec-d0965be01d41">Endfassung</Bearbeitungsstand>
    <_dlc_DocId xmlns="e3f349d8-a175-4457-a533-fa425fa8e606">MLRID-124-280</_dlc_DocId>
    <TaxCatchAll xmlns="e3f349d8-a175-4457-a533-fa425fa8e606">
      <Value>108</Value>
      <Value>53</Value>
    </TaxCatchAll>
    <Gültig_x0020_bis xmlns="f1c26fa5-31a9-441b-b268-98b37c9ff6bb" xsi:nil="true"/>
    <_dlc_DocIdUrl xmlns="e3f349d8-a175-4457-a533-fa425fa8e606">
      <Url>http://spdienste.bitbw.bwl.de/LGL/EFRE/EFRE-Formulare/_layouts/DocIdRedir.aspx?ID=MLRID-124-280</Url>
      <Description>MLRID-124-280</Description>
    </_dlc_DocIdUrl>
    <Gültig_x0020_ab xmlns="f1c26fa5-31a9-441b-b268-98b37c9ff6bb">2018-05-03T22:00:00+00:00</Gültig_x0020_ab>
    <Online_x0020_ab xmlns="e44d7062-4e03-46c0-90ec-d0965be01d41" xsi:nil="true"/>
    <Verantwortlicher xmlns="f1c26fa5-31a9-441b-b268-98b37c9ff6bb">
      <UserInfo>
        <DisplayName>Brotsmann, Rita (L-Bank)</DisplayName>
        <AccountId>438</AccountId>
        <AccountType/>
      </UserInfo>
    </Verantwortlicher>
    <Foerdertatbestand xmlns="e44d7062-4e03-46c0-90ec-d0965be01d41">2</Foerdertatbestand>
    <Inhalt_x0020_des_x0020_Dokuments xmlns="e44d7062-4e03-46c0-90ec-d0965be01d41">6</Inhalt_x0020_des_x0020_Dokuments>
    <VwV xmlns="e44d7062-4e03-46c0-90ec-d0965be01d41">1</VwV>
  </documentManagement>
</p:properties>
</file>

<file path=customXml/itemProps1.xml><?xml version="1.0" encoding="utf-8"?>
<ds:datastoreItem xmlns:ds="http://schemas.openxmlformats.org/officeDocument/2006/customXml" ds:itemID="{D7AC47F4-C0C6-4210-AA70-CEE8754CFD09}"/>
</file>

<file path=customXml/itemProps2.xml><?xml version="1.0" encoding="utf-8"?>
<ds:datastoreItem xmlns:ds="http://schemas.openxmlformats.org/officeDocument/2006/customXml" ds:itemID="{2786ADF3-B565-4129-9A55-979A1747E202}"/>
</file>

<file path=customXml/itemProps3.xml><?xml version="1.0" encoding="utf-8"?>
<ds:datastoreItem xmlns:ds="http://schemas.openxmlformats.org/officeDocument/2006/customXml" ds:itemID="{E3B28A73-717A-4401-B985-6313FB0C12CF}"/>
</file>

<file path=customXml/itemProps4.xml><?xml version="1.0" encoding="utf-8"?>
<ds:datastoreItem xmlns:ds="http://schemas.openxmlformats.org/officeDocument/2006/customXml" ds:itemID="{F9C3766B-7A3E-4770-BCD9-6CBE6D3ED98E}"/>
</file>

<file path=customXml/itemProps5.xml><?xml version="1.0" encoding="utf-8"?>
<ds:datastoreItem xmlns:ds="http://schemas.openxmlformats.org/officeDocument/2006/customXml" ds:itemID="{56199D2C-0E91-4495-AEE6-05D2863330B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Erläuterungen</vt:lpstr>
      <vt:lpstr>Übersicht</vt:lpstr>
      <vt:lpstr>Sachaufwendungen</vt:lpstr>
      <vt:lpstr>Personalaufwendungen - Jahr 1</vt:lpstr>
      <vt:lpstr>Personalaufwendungen - Jahr 2</vt:lpstr>
      <vt:lpstr>Personalaufwendungen - Jahr 3</vt:lpstr>
      <vt:lpstr>Personalaufwendungen - Jahr 4</vt:lpstr>
      <vt:lpstr>Grenzen</vt:lpstr>
      <vt:lpstr>Erläuterungen!Druckbereich</vt:lpstr>
      <vt:lpstr>Sachaufwendungen!Druckbereich</vt:lpstr>
      <vt:lpstr>Übersicht!Druckbereich</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Brotsmann, Rita (FH 9)</cp:lastModifiedBy>
  <cp:lastPrinted>2018-05-04T13:52:33Z</cp:lastPrinted>
  <dcterms:created xsi:type="dcterms:W3CDTF">2013-12-02T10:43:42Z</dcterms:created>
  <dcterms:modified xsi:type="dcterms:W3CDTF">2018-05-09T11:16:31Z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22b9e5ec-220f-4c6c-a590-fd84ff3710ff,4;afd95b55-5f12-44bd-a145-9c72ad322069,8;afd95b55-5f12-44bd-a145-9c72ad322069,10;afd95b55-5f12-44bd-a145-9c72ad322069,17;afd95b55-5f12-44bd-a145-9c72ad322069,19;</vt:lpwstr>
  </property>
  <property fmtid="{D5CDD505-2E9C-101B-9397-08002B2CF9AE}" pid="3" name="ContentTypeId">
    <vt:lpwstr>0x010100AF00828187DBBD4AAAD8FA5A456F6799</vt:lpwstr>
  </property>
  <property fmtid="{D5CDD505-2E9C-101B-9397-08002B2CF9AE}" pid="4" name="Zustaendige Stelle">
    <vt:lpwstr>108;#L-Bank|254b7060-6355-411d-a04b-e94518cfef9c</vt:lpwstr>
  </property>
  <property fmtid="{D5CDD505-2E9C-101B-9397-08002B2CF9AE}" pid="5" name="Projekt">
    <vt:lpwstr>53;#EFRE|ee1d7600-d308-49d4-a250-02b04090dd16</vt:lpwstr>
  </property>
  <property fmtid="{D5CDD505-2E9C-101B-9397-08002B2CF9AE}" pid="6" name="_dlc_DocIdItemGuid">
    <vt:lpwstr>6e28e9ca-ae6d-405e-bfa9-4dd9ae19362d</vt:lpwstr>
  </property>
</Properties>
</file>