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225" yWindow="-90" windowWidth="24120" windowHeight="15390" tabRatio="756"/>
  </bookViews>
  <sheets>
    <sheet name="Erläuterungen" sheetId="29" r:id="rId1"/>
    <sheet name="Übersicht" sheetId="8" r:id="rId2"/>
    <sheet name="Sachaufwendungen" sheetId="7" r:id="rId3"/>
    <sheet name="Investitionen" sheetId="30" r:id="rId4"/>
    <sheet name="Baukosten" sheetId="28" r:id="rId5"/>
    <sheet name="Personalaufwendungen" sheetId="20" r:id="rId6"/>
    <sheet name="Sachleistungen" sheetId="31" r:id="rId7"/>
    <sheet name="Grunderwerb" sheetId="16" r:id="rId8"/>
    <sheet name="Sonstige" sheetId="24" r:id="rId9"/>
    <sheet name="Gesamtübersicht" sheetId="32" r:id="rId10"/>
    <sheet name="Tabelle2" sheetId="34" state="hidden" r:id="rId11"/>
  </sheets>
  <externalReferences>
    <externalReference r:id="rId12"/>
    <externalReference r:id="rId13"/>
  </externalReferences>
  <definedNames>
    <definedName name="Auswahl" localSheetId="9">[1]Tabelle1!$A$1:$A$2</definedName>
    <definedName name="Auswahl" localSheetId="6">[1]Tabelle1!$A$1:$A$2</definedName>
    <definedName name="Auswahl">[2]Tabelle1!$A$1:$A$2</definedName>
    <definedName name="_xlnm.Print_Area" localSheetId="4">Baukosten!$A$1:$C$41</definedName>
    <definedName name="_xlnm.Print_Area" localSheetId="0">Erläuterungen!$A$3:$I$42</definedName>
    <definedName name="_xlnm.Print_Area" localSheetId="9">Gesamtübersicht!$A$1:$H$40</definedName>
    <definedName name="_xlnm.Print_Area" localSheetId="7">Grunderwerb!$A$1:$E$53</definedName>
    <definedName name="_xlnm.Print_Area" localSheetId="3">Investitionen!$A$1:$C$34</definedName>
    <definedName name="_xlnm.Print_Area" localSheetId="2">Sachaufwendungen!$A$1:$C$34</definedName>
    <definedName name="_xlnm.Print_Area" localSheetId="6">Sachleistungen!$A$1:$J$54</definedName>
    <definedName name="_xlnm.Print_Area" localSheetId="8">Sonstige!$A$1:$B$34</definedName>
    <definedName name="_xlnm.Print_Area" localSheetId="1">Übersicht!$A$1:$E$29</definedName>
    <definedName name="ja" localSheetId="3">#REF!</definedName>
    <definedName name="ja">#REF!</definedName>
    <definedName name="KMU">Tabelle2!$A$1:$A$2</definedName>
    <definedName name="MWST" localSheetId="4">#REF!</definedName>
    <definedName name="MWST" localSheetId="0">#REF!</definedName>
    <definedName name="MWST" localSheetId="9">#REF!</definedName>
    <definedName name="MWST" localSheetId="3">#REF!</definedName>
    <definedName name="MWST" localSheetId="6">#REF!</definedName>
    <definedName name="MWST">#REF!</definedName>
    <definedName name="Verwaltungsvorschrift" localSheetId="4">#REF!</definedName>
    <definedName name="Verwaltungsvorschrift" localSheetId="0">#REF!</definedName>
    <definedName name="Verwaltungsvorschrift" localSheetId="9">#REF!</definedName>
    <definedName name="Verwaltungsvorschrift" localSheetId="3">#REF!</definedName>
    <definedName name="Verwaltungsvorschrift" localSheetId="6">#REF!</definedName>
    <definedName name="Verwaltungsvorschrift">#REF!</definedName>
  </definedNames>
  <calcPr calcId="145621"/>
</workbook>
</file>

<file path=xl/calcChain.xml><?xml version="1.0" encoding="utf-8"?>
<calcChain xmlns="http://schemas.openxmlformats.org/spreadsheetml/2006/main">
  <c r="D17" i="8" l="1"/>
  <c r="G30" i="32" l="1"/>
  <c r="G32" i="32"/>
  <c r="E29" i="32"/>
  <c r="G29" i="32" s="1"/>
  <c r="E30" i="32"/>
  <c r="E31" i="32"/>
  <c r="G31" i="32" s="1"/>
  <c r="E32" i="32"/>
  <c r="E27" i="32"/>
  <c r="G27" i="32" s="1"/>
  <c r="E28" i="32"/>
  <c r="G28" i="32" s="1"/>
  <c r="E26" i="32"/>
  <c r="G26" i="32" s="1"/>
  <c r="A5" i="32" l="1"/>
  <c r="A5" i="8"/>
  <c r="A3" i="32"/>
  <c r="A3" i="8"/>
  <c r="C18" i="32"/>
  <c r="E18" i="32"/>
  <c r="C33" i="32"/>
  <c r="D33" i="32"/>
  <c r="F33" i="32"/>
  <c r="A40" i="32"/>
  <c r="C40" i="32" s="1"/>
  <c r="J13" i="20"/>
  <c r="J14" i="20"/>
  <c r="J15" i="20"/>
  <c r="J16" i="20"/>
  <c r="J17" i="20"/>
  <c r="J18" i="20"/>
  <c r="J19" i="20"/>
  <c r="J20" i="20"/>
  <c r="J21" i="20"/>
  <c r="J22" i="20"/>
  <c r="J23" i="20"/>
  <c r="J24" i="20"/>
  <c r="J25" i="20"/>
  <c r="J26" i="20"/>
  <c r="J12" i="20"/>
  <c r="E33" i="32" l="1"/>
  <c r="G33" i="32"/>
  <c r="A5" i="31"/>
  <c r="A3" i="31"/>
  <c r="B34" i="31"/>
  <c r="D16" i="8" s="1"/>
  <c r="C34" i="31"/>
  <c r="E16" i="8" s="1"/>
  <c r="E40" i="32" l="1"/>
  <c r="G40" i="32"/>
  <c r="A5" i="30"/>
  <c r="A5" i="28"/>
  <c r="A3" i="30"/>
  <c r="A3" i="28"/>
  <c r="B34" i="30"/>
  <c r="D12" i="8" s="1"/>
  <c r="C34" i="30"/>
  <c r="E12" i="8" s="1"/>
  <c r="A5" i="24" l="1"/>
  <c r="A3" i="24"/>
  <c r="A5" i="16"/>
  <c r="A3" i="16"/>
  <c r="A5" i="20"/>
  <c r="A3" i="20"/>
  <c r="A5" i="7"/>
  <c r="A3" i="7"/>
  <c r="B38" i="28" l="1"/>
  <c r="D13" i="8" s="1"/>
  <c r="C38" i="28"/>
  <c r="E13" i="8" s="1"/>
  <c r="I21" i="20" l="1"/>
  <c r="I22" i="20"/>
  <c r="I13" i="20"/>
  <c r="I14" i="20"/>
  <c r="K14" i="20" s="1"/>
  <c r="I15" i="20"/>
  <c r="I16" i="20"/>
  <c r="I17" i="20"/>
  <c r="I18" i="20"/>
  <c r="K18" i="20" s="1"/>
  <c r="I19" i="20"/>
  <c r="I20" i="20"/>
  <c r="K20" i="20"/>
  <c r="I23" i="20"/>
  <c r="I24" i="20"/>
  <c r="I25" i="20"/>
  <c r="I26" i="20"/>
  <c r="I12" i="20"/>
  <c r="I27" i="20" s="1"/>
  <c r="D14" i="8" s="1"/>
  <c r="C34" i="7"/>
  <c r="E11" i="8" s="1"/>
  <c r="B34" i="7"/>
  <c r="D11" i="8" s="1"/>
  <c r="D13" i="16"/>
  <c r="D20" i="16" s="1"/>
  <c r="C20" i="16" s="1"/>
  <c r="C32" i="16" s="1"/>
  <c r="B34" i="24"/>
  <c r="D18" i="8" s="1"/>
  <c r="D12" i="16"/>
  <c r="D14" i="16"/>
  <c r="D21" i="16" s="1"/>
  <c r="C21" i="16" s="1"/>
  <c r="D25" i="16"/>
  <c r="D18" i="16"/>
  <c r="D27" i="16" l="1"/>
  <c r="C27" i="16" s="1"/>
  <c r="C33" i="16" s="1"/>
  <c r="C34" i="16" s="1"/>
  <c r="D28" i="16"/>
  <c r="C28" i="16" s="1"/>
  <c r="K22" i="20"/>
  <c r="K26" i="20"/>
  <c r="K25" i="20"/>
  <c r="K21" i="20"/>
  <c r="K17" i="20"/>
  <c r="K13" i="20"/>
  <c r="K24" i="20"/>
  <c r="K16" i="20"/>
  <c r="K12" i="20"/>
  <c r="K23" i="20"/>
  <c r="K19" i="20"/>
  <c r="K15" i="20"/>
  <c r="J27" i="20"/>
  <c r="E14" i="8" s="1"/>
  <c r="K27" i="20" l="1"/>
  <c r="D15" i="8"/>
  <c r="D19" i="8" l="1"/>
  <c r="E15" i="8"/>
  <c r="C35" i="16" l="1"/>
  <c r="C36" i="16" s="1"/>
  <c r="C37" i="16" s="1"/>
  <c r="E17" i="8" s="1"/>
  <c r="E19" i="8" s="1"/>
</calcChain>
</file>

<file path=xl/sharedStrings.xml><?xml version="1.0" encoding="utf-8"?>
<sst xmlns="http://schemas.openxmlformats.org/spreadsheetml/2006/main" count="215" uniqueCount="115">
  <si>
    <t>Antragsteller</t>
  </si>
  <si>
    <t>Projektname</t>
  </si>
  <si>
    <t>Ort, Datum</t>
  </si>
  <si>
    <t xml:space="preserve">Unterschrift Antragsteller </t>
  </si>
  <si>
    <t>Sachaufwendungen</t>
  </si>
  <si>
    <t>Investitionen</t>
  </si>
  <si>
    <t>Summe</t>
  </si>
  <si>
    <t>Gesamtaufwendungen</t>
  </si>
  <si>
    <t>Berechnung</t>
  </si>
  <si>
    <t>Ich/wir bestätigen, dass soweit die Möglichkeit zum Vorsteuerabzug nach § 15 Umsatzsteuergesetz besteht, nur die Nettoaufwendungen angegeben wurden.</t>
  </si>
  <si>
    <t>Eingabe</t>
  </si>
  <si>
    <t>Beschreibung</t>
  </si>
  <si>
    <t>Art der Aufwendungen</t>
  </si>
  <si>
    <t>Grunderwerb</t>
  </si>
  <si>
    <t>Personalaufwendungen</t>
  </si>
  <si>
    <t>Grunderwerbskosten lt. Wertgutachten</t>
  </si>
  <si>
    <t>€</t>
  </si>
  <si>
    <t>%</t>
  </si>
  <si>
    <t xml:space="preserve">Kaufpreis </t>
  </si>
  <si>
    <t>Grunderwerbsnebenkosten</t>
  </si>
  <si>
    <t>Angaben laut Wertgutachten</t>
  </si>
  <si>
    <t>tatsächlicher Kaufpreis</t>
  </si>
  <si>
    <t>Bodenwert</t>
  </si>
  <si>
    <t>davon Bodenwert</t>
  </si>
  <si>
    <t>davon Immobilienwert</t>
  </si>
  <si>
    <t>davon für Boden</t>
  </si>
  <si>
    <t>davon für Immobilie</t>
  </si>
  <si>
    <t>zuwendungsfähige Aufwendungen ohne Grunderwerb</t>
  </si>
  <si>
    <t>zuwendungsfähige Grunderwerbskosten</t>
  </si>
  <si>
    <t>max. zuwendungsfähige Grunderwerbskosten</t>
  </si>
  <si>
    <t>lfd. Nr.</t>
  </si>
  <si>
    <t>Name, Vorname</t>
  </si>
  <si>
    <t>Beschäftigungs-umfang gesamt
(in %)</t>
  </si>
  <si>
    <t>wöchentl. Arbeitszeit</t>
  </si>
  <si>
    <t>jährliche Personal-aufwendungen</t>
  </si>
  <si>
    <t>Funktion / Aufgabe im Projekt</t>
  </si>
  <si>
    <t>Beschäftigungs-umfang im Projekt
(in %)</t>
  </si>
  <si>
    <t>Dauer im Projekt
(in Monaten)</t>
  </si>
  <si>
    <t>gesamt</t>
  </si>
  <si>
    <t>zuwendungs-fähig</t>
  </si>
  <si>
    <t>nicht zuwendungs-fähig</t>
  </si>
  <si>
    <t>Bitte drucken Sie alle Tabellenblätter aus!</t>
  </si>
  <si>
    <t>Gemeinkostenpauschale</t>
  </si>
  <si>
    <t>Gesamt</t>
  </si>
  <si>
    <t>Zuwendungsfähig</t>
  </si>
  <si>
    <t>Detaillierte Aufstellung der Aufwendungen</t>
  </si>
  <si>
    <t>Wichtige Erläuterungen</t>
  </si>
  <si>
    <t>Definition</t>
  </si>
  <si>
    <t>Voraussetzungen</t>
  </si>
  <si>
    <t>Zuwendungsfähige Ausgaben</t>
  </si>
  <si>
    <t>Nicht zuwendungsfähige Ausgaben</t>
  </si>
  <si>
    <t>Personalaufwendungen sind Aufwendungen, die für eigenes Personal anfallen. Eigenes Personal bedeutet, dass es beim Antragsteller / Zuwendungsempfänger angestellt ist und von diesem nachweislich bezahlt wird.</t>
  </si>
  <si>
    <t>Abrechnung</t>
  </si>
  <si>
    <t>EFRE 2014-2020 VwV EVI</t>
  </si>
  <si>
    <r>
      <t xml:space="preserve">Downloads unter www.efre-bw.de </t>
    </r>
    <r>
      <rPr>
        <b/>
        <sz val="8"/>
        <color theme="3"/>
        <rFont val="Arial"/>
        <family val="2"/>
      </rPr>
      <t>(Service - Download-Center - Formulare)</t>
    </r>
  </si>
  <si>
    <t>Die Abrechnung erfolgt anhand der "Personalaufwendungenübersicht je Mitarbeiter - Abrechnung", die unter www.efre-bw.de heruntergeladen werden kann.</t>
  </si>
  <si>
    <t>- Abordnung Aufgabenzuweisung Personal
- Personalaufwendungenübersicht je Mitarbeiter - Abrechnung einschließlich Tätigkeitsnachweisen</t>
  </si>
  <si>
    <t xml:space="preserve">Dem Personal werden die Aufgaben schriftlich zugewiesen oder das Personal wird eigens für diese Aufgabe eingestellt.
Die Abordnung oder die schriftliche Zuweisung der Aufgaben bzw. die Stellenbeschreibung muss eine detaillierte Beschreibung der Projekttätigkeiten und den dafür vorgesehenen Beschäftigungs- bzw. Zeitumfang enthalten. Die Tätigkeiten und (bei anteilig im Projekt Beschäftigten) der Zeitaufwand sind schriftlich zu dokumentieren und für die Abrechnung vorzulegen.
</t>
  </si>
  <si>
    <t xml:space="preserve">Bei Beamten sind Leistungen durch die Beihilfe nicht zuwendungsfähig.
</t>
  </si>
  <si>
    <t xml:space="preserve">Die Gemeinkostenpauschale umfasst indirekte Aufwendungen, die im direkten Zusammenhang mit dem im Projekt beschäftigten Personal stehen wie Büromiete, Strom, Wasser, Reinigung, IT-Wartung, Telefon / Internet (laufende Kosten), Büroverbrauchsmaterial, Steuerbüro- / Lohnabrechnungskosten, Arbeitskleidung. Eine Einzelabrechnung dieser Aufwendungen als Sachaufwendungen ist nicht möglich.
</t>
  </si>
  <si>
    <t>Sonstige nicht zuwendungsfähige Aufwendungen</t>
  </si>
  <si>
    <t xml:space="preserve">Baukosten </t>
  </si>
  <si>
    <t xml:space="preserve">Personalaufwendungen bestehen aus den Entgelten bzw. Bezügen, den Sozialversicherungsbeiträgen (einschl. Arbeitgeberanteil) sowie ggf. weiteren Bestandteilen und werden brutto angesetzt. Jahressonderzahlungen können, soweit sie projektunabhängig sind, anteilig entsprechend dem Umfang der Beschäftigung im Projekt anerkannt werden. Soweit sie projektabhängig gezahlt werden, können sie insoweit anerkannt werden, als sie auf die Beschäftigung in dem geförderten Vorhaben entfallen.
</t>
  </si>
  <si>
    <t>Bitte gliedern Sie die Baukosten nach DIN 276 auf.</t>
  </si>
  <si>
    <t>Kostengruppe / Beschreibung</t>
  </si>
  <si>
    <t>Baukosten</t>
  </si>
  <si>
    <t>Kosten für Grunderwerb sind für EFRE-Vorhaben mit einem Anteil von bis zu 10 % der kofinanzierungsfähigen Kosten des Vorhabens zuwendungsfähig. Bei bebauten Grundstücken bezieht sich dieser Anteil auf die Aus-gaben bzw. den Wert des Grundstücks ohne Gebäude und bauliche Anlagen.</t>
  </si>
  <si>
    <t xml:space="preserve">Anlage zum Antrag vom </t>
  </si>
  <si>
    <t></t>
  </si>
  <si>
    <t>Umsatzsteuerbeträge, soweit Vorsteuerabzugsberechtigung für das Vorhaben nach § 15 UStG besteht oder erworben wird</t>
  </si>
  <si>
    <t>Beiträge zu nicht gesetzlich vorgeschriebenen Versicherungen</t>
  </si>
  <si>
    <t>Zuführungen an Rücklagen</t>
  </si>
  <si>
    <t>nicht-kassenwirksame Aufwendungen und Kosten (Bildung von Rückstellungen, kalkulatorische Zinsen etc.)</t>
  </si>
  <si>
    <t>Schuldzinsen</t>
  </si>
  <si>
    <t>Rechtsberatungskosten</t>
  </si>
  <si>
    <t>Sicherheitsleistungen</t>
  </si>
  <si>
    <t>nicht zuwendungsfähige Aufwendungen</t>
  </si>
  <si>
    <t>Allgemeine Hinweise</t>
  </si>
  <si>
    <t>Dieser Vordruck ist als Anlage zum Antrag zu verwenden.</t>
  </si>
  <si>
    <t xml:space="preserve">Alle Tabellenblätter sind auszudrucken und im Original dem Antrag beizulegen. Die Unterschrift auf dem Übersichtsblatt ist zwingend erforderlich. </t>
  </si>
  <si>
    <t>Aufstellung Gesamtaufwendungen</t>
  </si>
  <si>
    <t xml:space="preserve">Investitionen </t>
  </si>
  <si>
    <t>Das Tabellenblatt "Übersicht" wird automatisch durch das Ausfüllen der folgenden Tabellenblättern befüllt. Die Beträge aus der Übersicht sind in das Antragsformular zu übertragen.</t>
  </si>
  <si>
    <t>Leistungen der Verbundpartner</t>
  </si>
  <si>
    <t>- Die öffentliche Unterstützung für das Vorhaben, die auch Sachleistungen umfasst, liegt bei Abschluss des Vorhabens nicht über den kofinanzierungsfähigen Ausgaben abzüglich der Sachleistungen.</t>
  </si>
  <si>
    <t>- Der Wert und die Erbringung des Beitrags können unabhängig bewertet und geprüft werden. Der entsprechende Nachweis ist spätestens mit dem Verwendungsnachweis vorzulegen.</t>
  </si>
  <si>
    <t>- Der den Sachleistungen zugeschriebene Wert liegt nicht über den auf dem betreffenden Markt allgemein üblichen Kosten.</t>
  </si>
  <si>
    <t>Sachleistungen sind zuwendungfähig, wenn folgende Kriterien erfüllt sind:</t>
  </si>
  <si>
    <t>Sachleistungen</t>
  </si>
  <si>
    <t>Sachleistungen, die von den weiteren Verbundpartnern in Form von Material zur Vorhabensbearbeitung bzw. Maschinen, Geräte, Anlagen oder dergleichen (Anrechnung i.H. der vorhabensanteiligen Abschreibungen) eingebracht werden, sind zuwendungsfähig, sofern sie beim Antragssteller als Einlage dem Betreibsvermögen hinzugeführt oder in geeigneter Art und Weise bilanziert werden. Die o.g. Kriterien müssen erfüllt sein.</t>
  </si>
  <si>
    <t xml:space="preserve">Ich/wir bestätigen, dass die Gemeinkosten keine Kostenpositionen, die der zentralen Umlage der Fraunhoferfinanzierung entsprechen, enthalten. </t>
  </si>
  <si>
    <t>Gemeinkosten ohne Z-Umlage</t>
  </si>
  <si>
    <t>Gemeinkosen ohne Z-Umlage</t>
  </si>
  <si>
    <t>Sachleistung &gt; Barleistung</t>
  </si>
  <si>
    <t>tatsächliche Beteilung der Unternehmen</t>
  </si>
  <si>
    <t>Mindestbeteilung der Unternehmen</t>
  </si>
  <si>
    <t>Gesamtaufwendungen der Forschungsinstitute</t>
  </si>
  <si>
    <t>Sachleistung</t>
  </si>
  <si>
    <t>Barleistung</t>
  </si>
  <si>
    <t>Sonstige Eigenleistung</t>
  </si>
  <si>
    <t>Beteiligung an den Aufwendungen des/der Institute</t>
  </si>
  <si>
    <t>KMU</t>
  </si>
  <si>
    <t>Name</t>
  </si>
  <si>
    <t>Weitere Verbundpartner</t>
  </si>
  <si>
    <t>zuwendungsfähige Aufwendungen</t>
  </si>
  <si>
    <t>Forschungsinstitute</t>
  </si>
  <si>
    <t>Gesamtübersicht des Verbundsvorhabens</t>
  </si>
  <si>
    <t xml:space="preserve">Verbundforschung </t>
  </si>
  <si>
    <t>nein</t>
  </si>
  <si>
    <t>ja</t>
  </si>
  <si>
    <t>Folgende Aufwendungen sind generell nicht zuwendungsfähig, unbeschadet weiterer Ausschlüsse in der jeweiligen Verwaltungsvorschrift:</t>
  </si>
  <si>
    <t>Baukosten sind kofinanzierungsfähig, soweit sie der anwendbaren DIN 276 - Kostenarten im Bauwesen - zugeordnet werden können und nicht durch Regelungen des Förderhandbuchs oder das Landeshaushaltsrecht ausgeschlossen sind.</t>
  </si>
  <si>
    <t xml:space="preserve">Der Bodenwert sowie die darauf entfallenden Grunderwerbsnebenkosten dürfen hier nicht berücksichtigt werden, diese sind in Tabellenblatt "Grunderwerb" abzubilden.   </t>
  </si>
  <si>
    <t>Grunderwerbsnebenkosten gesamt</t>
  </si>
  <si>
    <r>
      <t xml:space="preserve">Der Wert der Gebäude und baulichen Anlagen und der Bodenwert für das Grundstück werden durch ein Wertgutachten ermittelt, das diese Werte getrennt ausweist. Der Bodenwert ist Grundlage für die Ermittlung der anrechenbaren Kosten für den Grunderwerb. </t>
    </r>
    <r>
      <rPr>
        <b/>
        <sz val="11"/>
        <rFont val="Arial"/>
        <family val="2"/>
      </rPr>
      <t>Das Wertgutachten, welches nicht älter als 5 Jahre ist, ist dem Antrag beizulegen.</t>
    </r>
    <r>
      <rPr>
        <sz val="11"/>
        <rFont val="Arial"/>
        <family val="2"/>
      </rPr>
      <t xml:space="preserve"> Bei unbebauten Grundstücken kann der Bodenwert auch durch eine Auskunft aus der amtlichen Kaufpreissammlung der kommunalen Gutachterausschüsse nachgewiesen werden.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</si>
</sst>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4" x14ac:knownFonts="1">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b/>
      <sz val="18"/>
      <name val="Arial"/>
      <family val="2"/>
    </font>
    <font>
      <sz val="11"/>
      <name val="Arial"/>
      <family val="2"/>
    </font>
    <font>
      <sz val="8"/>
      <color indexed="8"/>
      <name val="Arial"/>
      <family val="2"/>
    </font>
    <font>
      <sz val="11"/>
      <color indexed="8"/>
      <name val="Arial"/>
      <family val="2"/>
    </font>
    <font>
      <b/>
      <sz val="18"/>
      <color theme="3" tint="0.39997558519241921"/>
      <name val="Arial"/>
      <family val="2"/>
    </font>
    <font>
      <sz val="8"/>
      <color rgb="FF000000"/>
      <name val="Tahoma"/>
      <family val="2"/>
    </font>
    <font>
      <b/>
      <sz val="12"/>
      <name val="Arial"/>
      <family val="2"/>
    </font>
    <font>
      <sz val="11"/>
      <name val="Arial"/>
      <family val="2"/>
    </font>
    <font>
      <b/>
      <sz val="11"/>
      <name val="Arial"/>
      <family val="2"/>
    </font>
    <font>
      <b/>
      <sz val="11"/>
      <color theme="3"/>
      <name val="Arial"/>
      <family val="2"/>
    </font>
    <font>
      <b/>
      <sz val="8"/>
      <color theme="3"/>
      <name val="Arial"/>
      <family val="2"/>
    </font>
    <font>
      <b/>
      <sz val="10"/>
      <color theme="3"/>
      <name val="Arial"/>
      <family val="2"/>
    </font>
    <font>
      <b/>
      <sz val="11"/>
      <color theme="3"/>
      <name val="Calibri"/>
      <family val="2"/>
      <scheme val="minor"/>
    </font>
    <font>
      <sz val="11"/>
      <name val="Wingdings"/>
      <charset val="2"/>
    </font>
    <font>
      <sz val="10"/>
      <color indexed="8"/>
      <name val="Arial"/>
      <family val="2"/>
    </font>
    <font>
      <b/>
      <sz val="10"/>
      <color rgb="FFFF0000"/>
      <name val="Arial"/>
      <family val="2"/>
    </font>
    <font>
      <sz val="14"/>
      <name val="Arial"/>
      <family val="2"/>
    </font>
  </fonts>
  <fills count="7">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xf numFmtId="0" fontId="4" fillId="0" borderId="0"/>
    <xf numFmtId="0" fontId="19" fillId="0" borderId="20" applyNumberFormat="0" applyFill="0" applyAlignment="0" applyProtection="0"/>
    <xf numFmtId="0" fontId="4" fillId="0" borderId="0"/>
  </cellStyleXfs>
  <cellXfs count="319">
    <xf numFmtId="0" fontId="0" fillId="0" borderId="0" xfId="0"/>
    <xf numFmtId="0" fontId="1" fillId="2" borderId="0" xfId="0" applyFont="1" applyFill="1"/>
    <xf numFmtId="0" fontId="0" fillId="2" borderId="0" xfId="0" applyFill="1"/>
    <xf numFmtId="0" fontId="0" fillId="2" borderId="0" xfId="0" applyFill="1" applyBorder="1"/>
    <xf numFmtId="0" fontId="5" fillId="2" borderId="0" xfId="0" applyFont="1" applyFill="1"/>
    <xf numFmtId="164" fontId="0" fillId="2" borderId="1" xfId="0" applyNumberFormat="1" applyFill="1" applyBorder="1" applyAlignment="1" applyProtection="1">
      <alignment horizontal="right"/>
      <protection locked="0"/>
    </xf>
    <xf numFmtId="164" fontId="0" fillId="2" borderId="0" xfId="0" applyNumberFormat="1" applyFill="1" applyBorder="1" applyAlignment="1">
      <alignment horizontal="right"/>
    </xf>
    <xf numFmtId="0" fontId="2" fillId="2" borderId="0" xfId="0" applyFont="1" applyFill="1" applyBorder="1"/>
    <xf numFmtId="164" fontId="2" fillId="2" borderId="0" xfId="0" applyNumberFormat="1" applyFont="1" applyFill="1" applyBorder="1" applyAlignment="1">
      <alignment horizontal="right"/>
    </xf>
    <xf numFmtId="0" fontId="3"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horizontal="center"/>
    </xf>
    <xf numFmtId="164" fontId="4" fillId="2" borderId="1" xfId="0" applyNumberFormat="1" applyFont="1" applyFill="1" applyBorder="1" applyAlignment="1" applyProtection="1">
      <alignment horizontal="right"/>
      <protection locked="0"/>
    </xf>
    <xf numFmtId="2" fontId="4" fillId="2" borderId="1" xfId="0" applyNumberFormat="1" applyFont="1" applyFill="1" applyBorder="1" applyAlignment="1">
      <alignment horizontal="right"/>
    </xf>
    <xf numFmtId="164" fontId="0" fillId="2" borderId="1" xfId="0" applyNumberFormat="1" applyFill="1" applyBorder="1" applyAlignment="1" applyProtection="1">
      <alignment horizontal="right"/>
    </xf>
    <xf numFmtId="0" fontId="7" fillId="2" borderId="0" xfId="0" applyFont="1" applyFill="1"/>
    <xf numFmtId="0" fontId="8" fillId="2" borderId="0" xfId="0" applyFont="1" applyFill="1"/>
    <xf numFmtId="0" fontId="3" fillId="2" borderId="0" xfId="0" applyFont="1" applyFill="1"/>
    <xf numFmtId="0" fontId="8" fillId="2" borderId="0" xfId="0" applyFont="1" applyFill="1" applyAlignment="1">
      <alignment wrapText="1"/>
    </xf>
    <xf numFmtId="0" fontId="3" fillId="2" borderId="0" xfId="0" applyFont="1" applyFill="1" applyAlignment="1">
      <alignment wrapText="1"/>
    </xf>
    <xf numFmtId="2" fontId="4" fillId="2" borderId="1" xfId="0" applyNumberFormat="1" applyFont="1" applyFill="1" applyBorder="1" applyAlignment="1" applyProtection="1">
      <alignment horizontal="right"/>
    </xf>
    <xf numFmtId="49" fontId="0" fillId="2" borderId="0" xfId="0" applyNumberFormat="1" applyFill="1" applyBorder="1" applyAlignment="1" applyProtection="1">
      <alignment horizontal="left"/>
    </xf>
    <xf numFmtId="164" fontId="0" fillId="2" borderId="0" xfId="0" applyNumberFormat="1" applyFill="1" applyBorder="1" applyAlignment="1" applyProtection="1">
      <alignment horizontal="right"/>
    </xf>
    <xf numFmtId="0" fontId="0" fillId="2" borderId="0" xfId="0" applyFill="1" applyProtection="1"/>
    <xf numFmtId="49" fontId="2" fillId="2" borderId="0" xfId="0" applyNumberFormat="1" applyFont="1" applyFill="1" applyBorder="1" applyAlignment="1" applyProtection="1">
      <alignment horizontal="left"/>
    </xf>
    <xf numFmtId="2" fontId="4" fillId="2" borderId="0" xfId="0" applyNumberFormat="1" applyFont="1" applyFill="1" applyBorder="1" applyAlignment="1" applyProtection="1">
      <alignment horizontal="right"/>
    </xf>
    <xf numFmtId="0" fontId="0" fillId="2" borderId="0" xfId="0" applyFill="1" applyAlignment="1">
      <alignment vertical="center"/>
    </xf>
    <xf numFmtId="164" fontId="2" fillId="2" borderId="6" xfId="0" applyNumberFormat="1" applyFont="1" applyFill="1" applyBorder="1" applyAlignment="1">
      <alignment vertical="center"/>
    </xf>
    <xf numFmtId="164" fontId="2" fillId="2" borderId="1" xfId="0" applyNumberFormat="1" applyFont="1" applyFill="1" applyBorder="1" applyAlignment="1">
      <alignment vertical="center"/>
    </xf>
    <xf numFmtId="0" fontId="3" fillId="3" borderId="1" xfId="0" applyFont="1" applyFill="1" applyBorder="1" applyAlignment="1">
      <alignment horizontal="center"/>
    </xf>
    <xf numFmtId="0" fontId="2" fillId="3" borderId="1" xfId="0" applyFont="1" applyFill="1" applyBorder="1" applyAlignment="1">
      <alignment horizontal="center" vertical="center"/>
    </xf>
    <xf numFmtId="0" fontId="3" fillId="3" borderId="6" xfId="0" applyFont="1" applyFill="1" applyBorder="1" applyAlignment="1">
      <alignment horizontal="center"/>
    </xf>
    <xf numFmtId="0" fontId="2" fillId="3" borderId="6" xfId="0" applyFont="1" applyFill="1" applyBorder="1" applyAlignment="1">
      <alignment horizontal="center" vertical="center"/>
    </xf>
    <xf numFmtId="0" fontId="5" fillId="3" borderId="6" xfId="0" applyFont="1" applyFill="1" applyBorder="1" applyAlignment="1">
      <alignment horizontal="center"/>
    </xf>
    <xf numFmtId="0" fontId="5" fillId="3" borderId="1" xfId="0" applyFont="1" applyFill="1" applyBorder="1" applyAlignment="1">
      <alignment horizontal="center"/>
    </xf>
    <xf numFmtId="0" fontId="9" fillId="3" borderId="1" xfId="1" applyFont="1" applyFill="1" applyBorder="1" applyAlignment="1">
      <alignment horizontal="center"/>
    </xf>
    <xf numFmtId="0" fontId="10" fillId="3" borderId="1" xfId="1" applyFont="1" applyFill="1" applyBorder="1" applyAlignment="1">
      <alignment horizontal="center" vertical="top" wrapText="1"/>
    </xf>
    <xf numFmtId="49" fontId="9" fillId="3" borderId="1" xfId="1" applyNumberFormat="1" applyFont="1" applyFill="1" applyBorder="1" applyAlignment="1">
      <alignment horizontal="center" vertical="top" wrapText="1"/>
    </xf>
    <xf numFmtId="0" fontId="3" fillId="3" borderId="4" xfId="0" applyFont="1" applyFill="1" applyBorder="1" applyAlignment="1" applyProtection="1">
      <alignment horizontal="center"/>
    </xf>
    <xf numFmtId="0" fontId="3" fillId="3" borderId="3" xfId="0" applyFont="1" applyFill="1" applyBorder="1" applyAlignment="1">
      <alignment horizontal="center"/>
    </xf>
    <xf numFmtId="0" fontId="3" fillId="3" borderId="1" xfId="0" applyFont="1" applyFill="1" applyBorder="1" applyAlignment="1" applyProtection="1">
      <alignment horizontal="center"/>
    </xf>
    <xf numFmtId="0" fontId="3" fillId="3" borderId="4" xfId="0" applyFont="1" applyFill="1" applyBorder="1" applyAlignment="1">
      <alignment horizontal="center"/>
    </xf>
    <xf numFmtId="0" fontId="4" fillId="2" borderId="0" xfId="0" applyFont="1" applyFill="1"/>
    <xf numFmtId="0" fontId="0" fillId="4" borderId="0" xfId="0" applyFill="1"/>
    <xf numFmtId="0" fontId="0" fillId="5" borderId="13" xfId="0" applyFill="1" applyBorder="1"/>
    <xf numFmtId="0" fontId="0" fillId="5" borderId="14" xfId="0" applyFill="1" applyBorder="1"/>
    <xf numFmtId="0" fontId="0" fillId="5" borderId="15" xfId="0" applyFill="1" applyBorder="1"/>
    <xf numFmtId="0" fontId="13" fillId="5" borderId="16" xfId="0" applyFont="1" applyFill="1" applyBorder="1"/>
    <xf numFmtId="0" fontId="0" fillId="5" borderId="0" xfId="0" applyFill="1" applyBorder="1"/>
    <xf numFmtId="0" fontId="0" fillId="5" borderId="17" xfId="0" applyFill="1" applyBorder="1"/>
    <xf numFmtId="0" fontId="0" fillId="5" borderId="18" xfId="0" applyFill="1" applyBorder="1"/>
    <xf numFmtId="0" fontId="0" fillId="5" borderId="11" xfId="0" applyFill="1" applyBorder="1"/>
    <xf numFmtId="0" fontId="0" fillId="5" borderId="19" xfId="0" applyFill="1" applyBorder="1"/>
    <xf numFmtId="0" fontId="8" fillId="2" borderId="0" xfId="0" applyFont="1" applyFill="1" applyBorder="1"/>
    <xf numFmtId="0" fontId="15" fillId="5" borderId="16" xfId="0" applyFont="1" applyFill="1" applyBorder="1"/>
    <xf numFmtId="0" fontId="16" fillId="5" borderId="16" xfId="0" applyFont="1" applyFill="1" applyBorder="1"/>
    <xf numFmtId="164" fontId="4" fillId="2" borderId="6" xfId="0" applyNumberFormat="1" applyFont="1" applyFill="1" applyBorder="1" applyAlignment="1">
      <alignment horizontal="right" vertical="center"/>
    </xf>
    <xf numFmtId="0" fontId="5" fillId="3" borderId="6" xfId="0" applyFont="1" applyFill="1" applyBorder="1" applyAlignment="1">
      <alignment horizontal="center"/>
    </xf>
    <xf numFmtId="0" fontId="3" fillId="3" borderId="6" xfId="0" applyFont="1" applyFill="1" applyBorder="1" applyAlignment="1">
      <alignment horizontal="center"/>
    </xf>
    <xf numFmtId="0" fontId="2" fillId="3" borderId="6" xfId="0" applyFont="1" applyFill="1" applyBorder="1" applyAlignment="1">
      <alignment horizontal="center" vertical="center"/>
    </xf>
    <xf numFmtId="164" fontId="4" fillId="2" borderId="6" xfId="0" applyNumberFormat="1" applyFont="1" applyFill="1" applyBorder="1" applyAlignment="1">
      <alignment vertical="center"/>
    </xf>
    <xf numFmtId="164" fontId="4" fillId="2" borderId="1" xfId="0" applyNumberFormat="1" applyFont="1" applyFill="1" applyBorder="1" applyAlignment="1">
      <alignment vertical="center"/>
    </xf>
    <xf numFmtId="0" fontId="0" fillId="2" borderId="0" xfId="0" applyFill="1" applyBorder="1" applyAlignment="1" applyProtection="1"/>
    <xf numFmtId="0" fontId="18" fillId="2" borderId="0" xfId="0" applyFont="1" applyFill="1" applyBorder="1" applyAlignment="1">
      <alignment vertical="center" wrapText="1"/>
    </xf>
    <xf numFmtId="0" fontId="0" fillId="2" borderId="0" xfId="0" applyFill="1" applyAlignment="1">
      <alignment horizontal="left" wrapText="1"/>
    </xf>
    <xf numFmtId="0" fontId="3" fillId="3" borderId="6" xfId="0" applyFont="1" applyFill="1" applyBorder="1" applyAlignment="1">
      <alignment horizontal="center"/>
    </xf>
    <xf numFmtId="0" fontId="2" fillId="3" borderId="6" xfId="0" applyFont="1" applyFill="1" applyBorder="1" applyAlignment="1">
      <alignment horizontal="center" vertical="center"/>
    </xf>
    <xf numFmtId="0" fontId="5" fillId="3" borderId="6" xfId="0" applyFont="1" applyFill="1" applyBorder="1" applyAlignment="1">
      <alignment horizontal="center"/>
    </xf>
    <xf numFmtId="49" fontId="2" fillId="3" borderId="6" xfId="0" applyNumberFormat="1" applyFont="1" applyFill="1" applyBorder="1" applyAlignment="1" applyProtection="1">
      <alignment horizontal="right" vertical="center"/>
    </xf>
    <xf numFmtId="0" fontId="8" fillId="2" borderId="0" xfId="0" applyFont="1" applyFill="1" applyAlignment="1">
      <alignment horizontal="right"/>
    </xf>
    <xf numFmtId="0" fontId="8" fillId="2" borderId="1" xfId="0" applyFont="1" applyFill="1" applyBorder="1" applyAlignment="1">
      <alignment vertical="center"/>
    </xf>
    <xf numFmtId="0" fontId="8" fillId="2" borderId="1" xfId="0" applyFont="1" applyFill="1" applyBorder="1" applyAlignment="1" applyProtection="1">
      <alignment horizontal="left" vertical="center" wrapText="1"/>
      <protection locked="0"/>
    </xf>
    <xf numFmtId="10" fontId="8" fillId="2" borderId="1" xfId="0" applyNumberFormat="1"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164" fontId="8" fillId="2" borderId="1" xfId="0" applyNumberFormat="1" applyFont="1" applyFill="1" applyBorder="1" applyAlignment="1" applyProtection="1">
      <alignment horizontal="right" vertical="center"/>
      <protection locked="0"/>
    </xf>
    <xf numFmtId="164" fontId="8" fillId="2" borderId="1" xfId="0" applyNumberFormat="1" applyFont="1" applyFill="1" applyBorder="1" applyAlignment="1">
      <alignment horizontal="right" vertical="center"/>
    </xf>
    <xf numFmtId="0" fontId="8" fillId="2" borderId="0" xfId="0" applyFont="1" applyFill="1" applyAlignment="1">
      <alignment vertical="center"/>
    </xf>
    <xf numFmtId="0" fontId="8" fillId="2" borderId="0" xfId="0" applyFont="1" applyFill="1" applyBorder="1" applyAlignment="1">
      <alignment horizontal="center" vertical="center"/>
    </xf>
    <xf numFmtId="164" fontId="0" fillId="2" borderId="6"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49" fontId="0" fillId="2" borderId="6" xfId="0" applyNumberForma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0" fontId="4" fillId="2" borderId="0" xfId="2" applyFill="1"/>
    <xf numFmtId="0" fontId="8" fillId="5" borderId="19" xfId="2" applyFont="1" applyFill="1" applyBorder="1" applyAlignment="1">
      <alignment vertical="top" wrapText="1"/>
    </xf>
    <xf numFmtId="0" fontId="8" fillId="5" borderId="11" xfId="2" applyFont="1" applyFill="1" applyBorder="1" applyAlignment="1">
      <alignment vertical="top" wrapText="1"/>
    </xf>
    <xf numFmtId="0" fontId="8" fillId="5" borderId="18" xfId="2" applyFont="1" applyFill="1" applyBorder="1" applyAlignment="1">
      <alignment vertical="top" wrapText="1"/>
    </xf>
    <xf numFmtId="0" fontId="4" fillId="5" borderId="17" xfId="2" applyFill="1" applyBorder="1"/>
    <xf numFmtId="0" fontId="4" fillId="5" borderId="0" xfId="2" applyFill="1" applyBorder="1"/>
    <xf numFmtId="0" fontId="4" fillId="5" borderId="16" xfId="2" applyFill="1" applyBorder="1"/>
    <xf numFmtId="0" fontId="13" fillId="5" borderId="16" xfId="2" applyFont="1" applyFill="1" applyBorder="1"/>
    <xf numFmtId="0" fontId="4" fillId="5" borderId="15" xfId="2" applyFill="1" applyBorder="1"/>
    <xf numFmtId="0" fontId="4" fillId="5" borderId="14" xfId="2" applyFill="1" applyBorder="1"/>
    <xf numFmtId="0" fontId="4" fillId="5" borderId="13" xfId="2" applyFill="1" applyBorder="1"/>
    <xf numFmtId="0" fontId="4" fillId="2" borderId="0" xfId="2" applyFill="1" applyAlignment="1">
      <alignment vertical="center"/>
    </xf>
    <xf numFmtId="164" fontId="2" fillId="2" borderId="1" xfId="2" applyNumberFormat="1" applyFont="1" applyFill="1" applyBorder="1" applyAlignment="1">
      <alignment vertical="center"/>
    </xf>
    <xf numFmtId="164" fontId="2" fillId="2" borderId="6" xfId="2" applyNumberFormat="1" applyFont="1" applyFill="1" applyBorder="1" applyAlignment="1">
      <alignment vertical="center"/>
    </xf>
    <xf numFmtId="49" fontId="2" fillId="3" borderId="6" xfId="2" applyNumberFormat="1" applyFont="1" applyFill="1" applyBorder="1" applyAlignment="1" applyProtection="1">
      <alignment horizontal="right" vertical="center"/>
    </xf>
    <xf numFmtId="164" fontId="4" fillId="2" borderId="1" xfId="2" applyNumberFormat="1" applyFill="1" applyBorder="1" applyAlignment="1" applyProtection="1">
      <protection locked="0"/>
    </xf>
    <xf numFmtId="164" fontId="4" fillId="2" borderId="6" xfId="2" applyNumberFormat="1" applyFill="1" applyBorder="1" applyAlignment="1" applyProtection="1">
      <protection locked="0"/>
    </xf>
    <xf numFmtId="49" fontId="4" fillId="2" borderId="6" xfId="2" applyNumberFormat="1" applyFill="1" applyBorder="1" applyAlignment="1" applyProtection="1">
      <alignment horizontal="left" wrapText="1"/>
      <protection locked="0"/>
    </xf>
    <xf numFmtId="0" fontId="3" fillId="3" borderId="1" xfId="2" applyFont="1" applyFill="1" applyBorder="1" applyAlignment="1">
      <alignment horizontal="center"/>
    </xf>
    <xf numFmtId="0" fontId="3" fillId="3" borderId="6" xfId="2" applyFont="1" applyFill="1" applyBorder="1" applyAlignment="1">
      <alignment horizontal="center"/>
    </xf>
    <xf numFmtId="0" fontId="2" fillId="3" borderId="1" xfId="2" applyFont="1" applyFill="1" applyBorder="1" applyAlignment="1">
      <alignment horizontal="center" vertical="center"/>
    </xf>
    <xf numFmtId="0" fontId="2" fillId="3" borderId="6" xfId="2" applyFont="1" applyFill="1" applyBorder="1" applyAlignment="1">
      <alignment horizontal="center" vertical="center"/>
    </xf>
    <xf numFmtId="0" fontId="4" fillId="2" borderId="0" xfId="2" applyFill="1" applyBorder="1"/>
    <xf numFmtId="0" fontId="1" fillId="2" borderId="0" xfId="2" applyFont="1" applyFill="1"/>
    <xf numFmtId="0" fontId="0" fillId="2" borderId="0" xfId="0" applyFill="1" applyAlignment="1">
      <alignment horizontal="left" wrapText="1"/>
    </xf>
    <xf numFmtId="0" fontId="11" fillId="4" borderId="0" xfId="0" applyFont="1" applyFill="1" applyAlignment="1">
      <alignment horizontal="center"/>
    </xf>
    <xf numFmtId="0" fontId="4" fillId="2" borderId="0" xfId="0" applyFont="1" applyFill="1" applyAlignment="1">
      <alignment horizontal="left" wrapText="1"/>
    </xf>
    <xf numFmtId="0" fontId="8" fillId="3" borderId="9" xfId="3" applyFont="1" applyFill="1" applyBorder="1" applyAlignment="1" applyProtection="1"/>
    <xf numFmtId="0" fontId="8" fillId="3" borderId="21" xfId="3" applyFont="1" applyFill="1" applyBorder="1" applyAlignment="1" applyProtection="1"/>
    <xf numFmtId="0" fontId="10" fillId="3" borderId="21" xfId="1" applyFont="1" applyFill="1" applyBorder="1" applyAlignment="1" applyProtection="1">
      <alignment vertical="top" wrapText="1"/>
    </xf>
    <xf numFmtId="0" fontId="15" fillId="3" borderId="8" xfId="1" applyFont="1" applyFill="1" applyBorder="1" applyAlignment="1" applyProtection="1">
      <alignment wrapText="1"/>
    </xf>
    <xf numFmtId="0" fontId="15" fillId="2" borderId="0" xfId="1" applyFont="1" applyFill="1" applyBorder="1" applyAlignment="1" applyProtection="1">
      <alignment wrapText="1"/>
    </xf>
    <xf numFmtId="0" fontId="8" fillId="2" borderId="0" xfId="0" applyFont="1" applyFill="1" applyProtection="1"/>
    <xf numFmtId="0" fontId="8" fillId="3" borderId="0" xfId="0" applyFont="1" applyFill="1" applyBorder="1" applyProtection="1"/>
    <xf numFmtId="0" fontId="10" fillId="3" borderId="0" xfId="1" applyFont="1" applyFill="1" applyBorder="1" applyProtection="1"/>
    <xf numFmtId="0" fontId="10" fillId="3" borderId="23" xfId="1" applyFont="1" applyFill="1" applyBorder="1" applyProtection="1"/>
    <xf numFmtId="0" fontId="10" fillId="2" borderId="0" xfId="1" applyFont="1" applyFill="1" applyBorder="1" applyProtection="1"/>
    <xf numFmtId="0" fontId="4" fillId="2" borderId="0" xfId="0" applyFont="1" applyFill="1" applyProtection="1"/>
    <xf numFmtId="0" fontId="8" fillId="2" borderId="9" xfId="0" applyFont="1" applyFill="1" applyBorder="1" applyAlignment="1" applyProtection="1">
      <alignment vertical="top"/>
    </xf>
    <xf numFmtId="0" fontId="8" fillId="2" borderId="21" xfId="0" applyFont="1" applyFill="1" applyBorder="1" applyAlignment="1" applyProtection="1">
      <alignment vertical="top"/>
    </xf>
    <xf numFmtId="0" fontId="8" fillId="2" borderId="21" xfId="0" applyFont="1" applyFill="1" applyBorder="1" applyProtection="1"/>
    <xf numFmtId="0" fontId="10" fillId="2" borderId="21" xfId="1" applyFont="1" applyFill="1" applyBorder="1" applyProtection="1"/>
    <xf numFmtId="0" fontId="10" fillId="2" borderId="8" xfId="1" applyFont="1" applyFill="1" applyBorder="1" applyProtection="1"/>
    <xf numFmtId="0" fontId="20" fillId="2" borderId="22" xfId="0" applyFont="1" applyFill="1" applyBorder="1" applyAlignment="1" applyProtection="1">
      <alignment horizontal="right" vertical="top"/>
    </xf>
    <xf numFmtId="0" fontId="8" fillId="2" borderId="0" xfId="0" applyFont="1" applyFill="1" applyBorder="1" applyAlignment="1" applyProtection="1">
      <alignment horizontal="left" vertical="top" wrapText="1"/>
    </xf>
    <xf numFmtId="0" fontId="8" fillId="2" borderId="22" xfId="0" applyFont="1" applyFill="1" applyBorder="1" applyAlignment="1" applyProtection="1">
      <alignment vertical="top"/>
    </xf>
    <xf numFmtId="0" fontId="8" fillId="2" borderId="0" xfId="0" applyFont="1" applyFill="1" applyBorder="1" applyAlignment="1" applyProtection="1">
      <alignment vertical="top" wrapText="1"/>
    </xf>
    <xf numFmtId="0" fontId="8" fillId="2" borderId="0" xfId="0" applyFont="1" applyFill="1" applyBorder="1" applyProtection="1"/>
    <xf numFmtId="0" fontId="10" fillId="2" borderId="23" xfId="1" applyFont="1" applyFill="1" applyBorder="1" applyProtection="1"/>
    <xf numFmtId="0" fontId="10" fillId="2" borderId="0" xfId="1" applyFont="1" applyFill="1" applyProtection="1"/>
    <xf numFmtId="0" fontId="8" fillId="2" borderId="12" xfId="0" applyFont="1" applyFill="1" applyBorder="1" applyAlignment="1" applyProtection="1">
      <alignment vertical="top"/>
    </xf>
    <xf numFmtId="0" fontId="8" fillId="2" borderId="7" xfId="0" applyFont="1" applyFill="1" applyBorder="1" applyAlignment="1" applyProtection="1">
      <alignment vertical="top" wrapText="1"/>
    </xf>
    <xf numFmtId="0" fontId="8" fillId="2" borderId="7" xfId="0" applyFont="1" applyFill="1" applyBorder="1" applyProtection="1"/>
    <xf numFmtId="0" fontId="10" fillId="2" borderId="7" xfId="1" applyFont="1" applyFill="1" applyBorder="1" applyProtection="1"/>
    <xf numFmtId="0" fontId="10" fillId="2" borderId="10" xfId="1" applyFont="1" applyFill="1" applyBorder="1" applyProtection="1"/>
    <xf numFmtId="0" fontId="20" fillId="2" borderId="22" xfId="0" applyFont="1" applyFill="1" applyBorder="1" applyAlignment="1" applyProtection="1">
      <alignment horizontal="left" vertical="top"/>
    </xf>
    <xf numFmtId="0" fontId="8" fillId="2" borderId="0" xfId="0" applyFont="1" applyFill="1" applyBorder="1" applyAlignment="1" applyProtection="1">
      <alignment vertical="top"/>
    </xf>
    <xf numFmtId="0" fontId="8" fillId="2" borderId="7" xfId="0" applyFont="1" applyFill="1" applyBorder="1" applyAlignment="1" applyProtection="1">
      <alignment vertical="top"/>
    </xf>
    <xf numFmtId="0" fontId="0" fillId="2" borderId="0" xfId="0" applyFill="1" applyBorder="1" applyAlignment="1">
      <alignment horizontal="left" wrapText="1"/>
    </xf>
    <xf numFmtId="0" fontId="8" fillId="3" borderId="7" xfId="0" applyFont="1" applyFill="1" applyBorder="1" applyProtection="1"/>
    <xf numFmtId="0" fontId="10" fillId="3" borderId="7" xfId="1" applyFont="1" applyFill="1" applyBorder="1" applyProtection="1"/>
    <xf numFmtId="0" fontId="10" fillId="3" borderId="10" xfId="1" applyFont="1" applyFill="1" applyBorder="1" applyProtection="1"/>
    <xf numFmtId="0" fontId="0" fillId="2" borderId="0" xfId="0" applyFill="1" applyBorder="1" applyAlignment="1">
      <alignment horizontal="left" vertical="center"/>
    </xf>
    <xf numFmtId="164" fontId="4" fillId="2" borderId="0" xfId="0" applyNumberFormat="1" applyFont="1" applyFill="1" applyBorder="1" applyAlignment="1">
      <alignment vertical="center"/>
    </xf>
    <xf numFmtId="164" fontId="4" fillId="2" borderId="1" xfId="0" applyNumberFormat="1" applyFont="1" applyFill="1" applyBorder="1" applyAlignment="1">
      <alignment horizontal="right" vertical="center"/>
    </xf>
    <xf numFmtId="0" fontId="8" fillId="5" borderId="0" xfId="2" applyFont="1" applyFill="1" applyBorder="1" applyAlignment="1">
      <alignment horizontal="left" vertical="top" wrapText="1"/>
    </xf>
    <xf numFmtId="0" fontId="8" fillId="5" borderId="17" xfId="2" applyFont="1" applyFill="1" applyBorder="1" applyAlignment="1">
      <alignment horizontal="left" vertical="top" wrapText="1"/>
    </xf>
    <xf numFmtId="49" fontId="2" fillId="3" borderId="1" xfId="0" applyNumberFormat="1" applyFont="1" applyFill="1" applyBorder="1" applyAlignment="1" applyProtection="1">
      <alignment horizontal="right" vertical="center"/>
    </xf>
    <xf numFmtId="0" fontId="4" fillId="4" borderId="0" xfId="2" applyFill="1" applyBorder="1"/>
    <xf numFmtId="0" fontId="4" fillId="4" borderId="0" xfId="2" applyFill="1"/>
    <xf numFmtId="0" fontId="8" fillId="4" borderId="0" xfId="2" applyFont="1" applyFill="1" applyBorder="1" applyAlignment="1">
      <alignment vertical="top" wrapText="1"/>
    </xf>
    <xf numFmtId="0" fontId="8" fillId="4" borderId="16" xfId="2" applyFont="1" applyFill="1" applyBorder="1" applyAlignment="1">
      <alignment vertical="top" wrapText="1"/>
    </xf>
    <xf numFmtId="49" fontId="4" fillId="2" borderId="6" xfId="2" applyNumberFormat="1" applyFont="1" applyFill="1" applyBorder="1" applyAlignment="1" applyProtection="1">
      <alignment horizontal="left" wrapText="1"/>
      <protection locked="0"/>
    </xf>
    <xf numFmtId="0" fontId="4" fillId="2" borderId="0" xfId="2" applyFill="1" applyAlignment="1"/>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0" fontId="0" fillId="2" borderId="7" xfId="0" applyFill="1" applyBorder="1" applyAlignment="1" applyProtection="1">
      <alignment horizontal="left" wrapText="1"/>
      <protection locked="0"/>
    </xf>
    <xf numFmtId="0" fontId="4" fillId="5" borderId="19" xfId="2" applyFill="1" applyBorder="1"/>
    <xf numFmtId="0" fontId="4" fillId="5" borderId="11" xfId="2" applyFill="1" applyBorder="1"/>
    <xf numFmtId="0" fontId="13" fillId="5" borderId="18" xfId="2" applyFont="1" applyFill="1" applyBorder="1"/>
    <xf numFmtId="49" fontId="21" fillId="4" borderId="0" xfId="1" applyNumberFormat="1" applyFont="1" applyFill="1" applyBorder="1" applyAlignment="1">
      <alignment horizontal="center" vertical="top" wrapText="1"/>
    </xf>
    <xf numFmtId="0" fontId="8" fillId="5" borderId="16" xfId="2" quotePrefix="1" applyFont="1" applyFill="1" applyBorder="1" applyAlignment="1">
      <alignment horizontal="left" vertical="top" wrapText="1"/>
    </xf>
    <xf numFmtId="0" fontId="8" fillId="5" borderId="16" xfId="2" applyFont="1" applyFill="1" applyBorder="1"/>
    <xf numFmtId="0" fontId="15" fillId="5" borderId="16" xfId="2" applyFont="1" applyFill="1" applyBorder="1"/>
    <xf numFmtId="0" fontId="8" fillId="2" borderId="0" xfId="0" applyFont="1" applyFill="1" applyBorder="1" applyAlignment="1" applyProtection="1">
      <alignment horizontal="center"/>
    </xf>
    <xf numFmtId="164" fontId="8" fillId="2" borderId="1" xfId="0" applyNumberFormat="1" applyFont="1" applyFill="1" applyBorder="1" applyAlignment="1" applyProtection="1">
      <alignment horizontal="right"/>
      <protection locked="0"/>
    </xf>
    <xf numFmtId="0" fontId="22" fillId="4" borderId="0" xfId="2" applyFont="1" applyFill="1" applyAlignment="1">
      <alignment horizontal="center"/>
    </xf>
    <xf numFmtId="0" fontId="4" fillId="4" borderId="0" xfId="2" applyFill="1" applyAlignment="1">
      <alignment horizontal="center"/>
    </xf>
    <xf numFmtId="0" fontId="2" fillId="4" borderId="2" xfId="2" applyFont="1" applyFill="1" applyBorder="1" applyAlignment="1">
      <alignment horizontal="center"/>
    </xf>
    <xf numFmtId="0" fontId="2" fillId="3" borderId="1" xfId="2" applyFont="1" applyFill="1" applyBorder="1" applyAlignment="1">
      <alignment vertical="center"/>
    </xf>
    <xf numFmtId="164" fontId="2" fillId="4" borderId="1" xfId="2" applyNumberFormat="1" applyFont="1" applyFill="1" applyBorder="1" applyAlignment="1">
      <alignment horizontal="right"/>
    </xf>
    <xf numFmtId="164" fontId="2" fillId="4" borderId="6" xfId="2" applyNumberFormat="1" applyFont="1" applyFill="1" applyBorder="1" applyAlignment="1" applyProtection="1">
      <alignment horizontal="right"/>
    </xf>
    <xf numFmtId="164" fontId="4" fillId="4" borderId="1" xfId="2" applyNumberFormat="1" applyFill="1" applyBorder="1" applyAlignment="1" applyProtection="1">
      <alignment horizontal="right"/>
      <protection locked="0"/>
    </xf>
    <xf numFmtId="164" fontId="4" fillId="4" borderId="6" xfId="2" applyNumberFormat="1" applyFill="1" applyBorder="1" applyAlignment="1" applyProtection="1">
      <alignment horizontal="right"/>
    </xf>
    <xf numFmtId="0" fontId="4" fillId="4" borderId="1" xfId="2" applyFill="1" applyBorder="1" applyAlignment="1" applyProtection="1">
      <alignment horizontal="center"/>
      <protection locked="0"/>
    </xf>
    <xf numFmtId="0" fontId="4" fillId="4" borderId="6" xfId="2" applyFont="1" applyFill="1" applyBorder="1" applyAlignment="1" applyProtection="1">
      <alignment horizontal="left" wrapText="1"/>
      <protection locked="0"/>
    </xf>
    <xf numFmtId="0" fontId="4" fillId="4" borderId="6" xfId="2" applyFill="1" applyBorder="1" applyAlignment="1" applyProtection="1">
      <alignment horizontal="left" wrapText="1"/>
      <protection locked="0"/>
    </xf>
    <xf numFmtId="0" fontId="4" fillId="3" borderId="1" xfId="2" applyFont="1" applyFill="1" applyBorder="1" applyAlignment="1">
      <alignment horizontal="center" vertical="center"/>
    </xf>
    <xf numFmtId="0" fontId="13" fillId="4" borderId="0" xfId="2" applyFont="1" applyFill="1"/>
    <xf numFmtId="164" fontId="2" fillId="4" borderId="0" xfId="2" applyNumberFormat="1" applyFont="1" applyFill="1" applyBorder="1" applyAlignment="1" applyProtection="1"/>
    <xf numFmtId="164" fontId="4" fillId="4" borderId="0" xfId="2" applyNumberFormat="1" applyFill="1" applyBorder="1" applyAlignment="1"/>
    <xf numFmtId="0" fontId="2" fillId="4" borderId="0" xfId="2" applyFont="1" applyFill="1" applyBorder="1" applyAlignment="1">
      <alignment vertical="center"/>
    </xf>
    <xf numFmtId="0" fontId="3" fillId="3" borderId="12" xfId="2" applyFont="1" applyFill="1" applyBorder="1" applyAlignment="1">
      <alignment horizontal="center" vertical="center"/>
    </xf>
    <xf numFmtId="0" fontId="3" fillId="3" borderId="1" xfId="2" applyFont="1" applyFill="1" applyBorder="1" applyAlignment="1">
      <alignment horizontal="center" vertical="center"/>
    </xf>
    <xf numFmtId="0" fontId="3" fillId="3" borderId="6" xfId="2" applyFont="1" applyFill="1" applyBorder="1" applyAlignment="1">
      <alignment horizontal="center" vertical="center"/>
    </xf>
    <xf numFmtId="0" fontId="3" fillId="3" borderId="2" xfId="2" applyFont="1" applyFill="1" applyBorder="1" applyAlignment="1">
      <alignment horizontal="center" vertical="center"/>
    </xf>
    <xf numFmtId="0" fontId="3" fillId="4" borderId="0" xfId="2" applyFont="1" applyFill="1"/>
    <xf numFmtId="0" fontId="4" fillId="0" borderId="0" xfId="0" applyFont="1"/>
    <xf numFmtId="164" fontId="4" fillId="4" borderId="1" xfId="2" applyNumberFormat="1" applyFill="1" applyBorder="1" applyAlignment="1">
      <alignment horizontal="right"/>
    </xf>
    <xf numFmtId="0" fontId="8" fillId="5" borderId="16" xfId="2" applyFont="1" applyFill="1" applyBorder="1" applyAlignment="1">
      <alignment horizontal="left" vertical="top" wrapText="1"/>
    </xf>
    <xf numFmtId="0" fontId="8" fillId="5" borderId="0" xfId="2" applyFont="1" applyFill="1" applyBorder="1" applyAlignment="1">
      <alignment horizontal="left" vertical="top" wrapText="1"/>
    </xf>
    <xf numFmtId="0" fontId="8" fillId="5" borderId="17" xfId="2" applyFont="1" applyFill="1" applyBorder="1" applyAlignment="1">
      <alignment horizontal="left" vertical="top" wrapText="1"/>
    </xf>
    <xf numFmtId="0" fontId="11" fillId="6" borderId="0" xfId="4" applyFont="1" applyFill="1" applyAlignment="1">
      <alignment horizontal="center" vertical="center"/>
    </xf>
    <xf numFmtId="0" fontId="1" fillId="2" borderId="0" xfId="0" applyFont="1" applyFill="1" applyAlignment="1">
      <alignment horizontal="center"/>
    </xf>
    <xf numFmtId="0" fontId="8" fillId="2" borderId="0" xfId="0" applyFont="1" applyFill="1" applyBorder="1" applyAlignment="1" applyProtection="1">
      <alignment horizontal="left" vertical="top" wrapText="1"/>
    </xf>
    <xf numFmtId="0" fontId="8" fillId="2" borderId="23" xfId="0" applyFont="1" applyFill="1" applyBorder="1" applyAlignment="1" applyProtection="1">
      <alignment horizontal="left" vertical="top" wrapText="1"/>
    </xf>
    <xf numFmtId="0" fontId="4" fillId="2" borderId="0" xfId="0" applyFont="1" applyFill="1" applyAlignment="1">
      <alignment horizontal="left" wrapText="1"/>
    </xf>
    <xf numFmtId="0" fontId="0" fillId="2" borderId="0" xfId="0" applyFill="1" applyAlignment="1">
      <alignment horizontal="left"/>
    </xf>
    <xf numFmtId="0" fontId="23" fillId="2" borderId="0" xfId="0" quotePrefix="1" applyFont="1" applyFill="1" applyAlignment="1">
      <alignment horizontal="center"/>
    </xf>
    <xf numFmtId="0" fontId="23" fillId="2" borderId="0" xfId="0" applyFont="1" applyFill="1" applyAlignment="1">
      <alignment horizontal="center"/>
    </xf>
    <xf numFmtId="0" fontId="4"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8" fillId="2" borderId="22" xfId="0" applyFont="1" applyFill="1" applyBorder="1" applyAlignment="1" applyProtection="1">
      <alignment horizontal="left" vertical="top"/>
    </xf>
    <xf numFmtId="0" fontId="8" fillId="2" borderId="0" xfId="0" applyFont="1" applyFill="1" applyBorder="1" applyAlignment="1" applyProtection="1">
      <alignment horizontal="left" vertical="top"/>
    </xf>
    <xf numFmtId="0" fontId="8" fillId="2" borderId="23" xfId="0" applyFont="1" applyFill="1" applyBorder="1" applyAlignment="1" applyProtection="1">
      <alignment horizontal="left" vertical="top"/>
    </xf>
    <xf numFmtId="0" fontId="13" fillId="3" borderId="12" xfId="0" applyFont="1" applyFill="1" applyBorder="1" applyAlignment="1" applyProtection="1">
      <alignment horizontal="left" vertical="top"/>
    </xf>
    <xf numFmtId="0" fontId="13" fillId="3" borderId="7" xfId="0" applyFont="1" applyFill="1" applyBorder="1" applyAlignment="1" applyProtection="1">
      <alignment horizontal="left" vertical="top"/>
    </xf>
    <xf numFmtId="0" fontId="13" fillId="3" borderId="22" xfId="0" applyFont="1" applyFill="1" applyBorder="1" applyAlignment="1" applyProtection="1">
      <alignment horizontal="left" vertical="top"/>
    </xf>
    <xf numFmtId="0" fontId="13" fillId="3" borderId="0" xfId="0" applyFont="1" applyFill="1" applyBorder="1" applyAlignment="1" applyProtection="1">
      <alignment horizontal="left" vertical="top"/>
    </xf>
    <xf numFmtId="0" fontId="0" fillId="2" borderId="0" xfId="0" applyFill="1" applyBorder="1" applyAlignment="1">
      <alignment horizontal="left"/>
    </xf>
    <xf numFmtId="0" fontId="0" fillId="2" borderId="0" xfId="0" applyFill="1" applyAlignment="1">
      <alignment horizontal="left" wrapText="1"/>
    </xf>
    <xf numFmtId="0" fontId="3" fillId="3" borderId="6"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2" fillId="3" borderId="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5" fillId="3" borderId="6"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0" fillId="2" borderId="6"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4" fillId="2" borderId="6" xfId="0" applyFont="1" applyFill="1" applyBorder="1" applyAlignment="1">
      <alignment horizontal="left" vertical="center"/>
    </xf>
    <xf numFmtId="0" fontId="0" fillId="2" borderId="14" xfId="0" applyFill="1" applyBorder="1" applyAlignment="1">
      <alignment horizontal="center"/>
    </xf>
    <xf numFmtId="0" fontId="0" fillId="2" borderId="11" xfId="0" applyFill="1" applyBorder="1" applyAlignment="1" applyProtection="1">
      <alignment horizontal="left"/>
      <protection locked="0"/>
    </xf>
    <xf numFmtId="0" fontId="2" fillId="2" borderId="6"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4" fillId="2" borderId="0" xfId="2" applyFill="1" applyAlignment="1">
      <alignment horizontal="left"/>
    </xf>
    <xf numFmtId="0" fontId="8" fillId="5" borderId="16" xfId="2" applyFont="1" applyFill="1" applyBorder="1" applyAlignment="1">
      <alignment horizontal="left" vertical="top" wrapText="1"/>
    </xf>
    <xf numFmtId="0" fontId="8" fillId="5" borderId="0" xfId="2" applyFont="1" applyFill="1" applyBorder="1" applyAlignment="1">
      <alignment horizontal="left" vertical="top" wrapText="1"/>
    </xf>
    <xf numFmtId="0" fontId="8" fillId="5" borderId="17" xfId="2" applyFont="1" applyFill="1" applyBorder="1" applyAlignment="1">
      <alignment horizontal="left" vertical="top" wrapText="1"/>
    </xf>
    <xf numFmtId="0" fontId="8" fillId="5" borderId="16" xfId="0" applyFont="1" applyFill="1" applyBorder="1" applyAlignment="1">
      <alignment horizontal="left" vertical="top" wrapText="1"/>
    </xf>
    <xf numFmtId="0" fontId="14" fillId="5" borderId="0" xfId="0" applyFont="1" applyFill="1" applyBorder="1" applyAlignment="1">
      <alignment horizontal="left" vertical="top" wrapText="1"/>
    </xf>
    <xf numFmtId="0" fontId="14" fillId="5" borderId="17" xfId="0" applyFont="1" applyFill="1" applyBorder="1" applyAlignment="1">
      <alignment horizontal="left" vertical="top" wrapText="1"/>
    </xf>
    <xf numFmtId="0" fontId="14" fillId="5" borderId="16" xfId="0" quotePrefix="1" applyFont="1" applyFill="1" applyBorder="1" applyAlignment="1">
      <alignment horizontal="left" vertical="top" wrapText="1"/>
    </xf>
    <xf numFmtId="0" fontId="14" fillId="5" borderId="16" xfId="0" applyFont="1" applyFill="1" applyBorder="1" applyAlignment="1">
      <alignment horizontal="left" vertical="top" wrapText="1"/>
    </xf>
    <xf numFmtId="0" fontId="8" fillId="5" borderId="16" xfId="2" quotePrefix="1" applyFont="1" applyFill="1" applyBorder="1" applyAlignment="1">
      <alignment horizontal="left" vertical="top" wrapText="1"/>
    </xf>
    <xf numFmtId="0" fontId="8" fillId="5" borderId="0" xfId="2" quotePrefix="1" applyFont="1" applyFill="1" applyBorder="1" applyAlignment="1">
      <alignment horizontal="left" vertical="top" wrapText="1"/>
    </xf>
    <xf numFmtId="0" fontId="8" fillId="5" borderId="17" xfId="2" quotePrefix="1" applyFont="1" applyFill="1" applyBorder="1" applyAlignment="1">
      <alignment horizontal="left" vertical="top" wrapText="1"/>
    </xf>
    <xf numFmtId="0" fontId="4" fillId="2" borderId="0" xfId="2" applyFill="1" applyBorder="1" applyAlignment="1">
      <alignment horizontal="left"/>
    </xf>
    <xf numFmtId="0" fontId="8" fillId="5" borderId="16" xfId="2" quotePrefix="1" applyFont="1" applyFill="1" applyBorder="1" applyAlignment="1">
      <alignment horizontal="left"/>
    </xf>
    <xf numFmtId="0" fontId="8" fillId="5" borderId="0" xfId="2" quotePrefix="1" applyFont="1" applyFill="1" applyBorder="1" applyAlignment="1">
      <alignment horizontal="left"/>
    </xf>
    <xf numFmtId="0" fontId="8" fillId="5" borderId="17" xfId="2" quotePrefix="1" applyFont="1" applyFill="1" applyBorder="1" applyAlignment="1">
      <alignment horizontal="left"/>
    </xf>
    <xf numFmtId="0" fontId="15" fillId="5" borderId="16" xfId="2" quotePrefix="1" applyFont="1" applyFill="1" applyBorder="1" applyAlignment="1">
      <alignment horizontal="left" vertical="top" wrapText="1"/>
    </xf>
    <xf numFmtId="0" fontId="15" fillId="5" borderId="0" xfId="2" quotePrefix="1" applyFont="1" applyFill="1" applyBorder="1" applyAlignment="1">
      <alignment horizontal="left" vertical="top" wrapText="1"/>
    </xf>
    <xf numFmtId="0" fontId="15" fillId="5" borderId="17" xfId="2" quotePrefix="1" applyFont="1" applyFill="1" applyBorder="1" applyAlignment="1">
      <alignment horizontal="left" vertical="top" wrapText="1"/>
    </xf>
    <xf numFmtId="0" fontId="8" fillId="5" borderId="18" xfId="2" applyFont="1" applyFill="1" applyBorder="1" applyAlignment="1">
      <alignment horizontal="left" vertical="top" wrapText="1"/>
    </xf>
    <xf numFmtId="0" fontId="8" fillId="5" borderId="11" xfId="2" applyFont="1" applyFill="1" applyBorder="1" applyAlignment="1">
      <alignment horizontal="left" vertical="top" wrapText="1"/>
    </xf>
    <xf numFmtId="0" fontId="8" fillId="5" borderId="19" xfId="2" applyFont="1" applyFill="1" applyBorder="1" applyAlignment="1">
      <alignment horizontal="left" vertical="top" wrapText="1"/>
    </xf>
    <xf numFmtId="0" fontId="4" fillId="5" borderId="13" xfId="2" applyFill="1" applyBorder="1" applyAlignment="1">
      <alignment horizontal="center"/>
    </xf>
    <xf numFmtId="0" fontId="4" fillId="5" borderId="14" xfId="2" applyFill="1" applyBorder="1" applyAlignment="1">
      <alignment horizontal="center"/>
    </xf>
    <xf numFmtId="0" fontId="4" fillId="5" borderId="15" xfId="2" applyFill="1" applyBorder="1" applyAlignment="1">
      <alignment horizontal="center"/>
    </xf>
    <xf numFmtId="0" fontId="13" fillId="5" borderId="16" xfId="2" applyFont="1" applyFill="1" applyBorder="1" applyAlignment="1">
      <alignment horizontal="left"/>
    </xf>
    <xf numFmtId="0" fontId="13" fillId="5" borderId="0" xfId="2" applyFont="1" applyFill="1" applyBorder="1" applyAlignment="1">
      <alignment horizontal="left"/>
    </xf>
    <xf numFmtId="0" fontId="13" fillId="5" borderId="17" xfId="2" applyFont="1" applyFill="1" applyBorder="1" applyAlignment="1">
      <alignment horizontal="left"/>
    </xf>
    <xf numFmtId="0" fontId="4" fillId="5" borderId="16" xfId="2" applyFill="1" applyBorder="1" applyAlignment="1">
      <alignment horizontal="left"/>
    </xf>
    <xf numFmtId="0" fontId="4" fillId="5" borderId="0" xfId="2" applyFill="1" applyBorder="1" applyAlignment="1">
      <alignment horizontal="left"/>
    </xf>
    <xf numFmtId="0" fontId="4" fillId="5" borderId="17" xfId="2" applyFill="1" applyBorder="1" applyAlignment="1">
      <alignment horizontal="left"/>
    </xf>
    <xf numFmtId="0" fontId="8" fillId="5" borderId="16" xfId="2" applyFont="1" applyFill="1" applyBorder="1" applyAlignment="1">
      <alignment horizontal="center" vertical="top" wrapText="1"/>
    </xf>
    <xf numFmtId="0" fontId="8" fillId="5" borderId="0" xfId="2" applyFont="1" applyFill="1" applyBorder="1" applyAlignment="1">
      <alignment horizontal="center" vertical="top" wrapText="1"/>
    </xf>
    <xf numFmtId="0" fontId="8" fillId="5" borderId="17" xfId="2" applyFont="1" applyFill="1" applyBorder="1" applyAlignment="1">
      <alignment horizontal="center" vertical="top" wrapText="1"/>
    </xf>
    <xf numFmtId="49" fontId="0" fillId="2" borderId="1" xfId="0" applyNumberFormat="1" applyFill="1" applyBorder="1" applyAlignment="1" applyProtection="1">
      <alignment horizontal="left"/>
    </xf>
    <xf numFmtId="49" fontId="2" fillId="2" borderId="1" xfId="0" applyNumberFormat="1" applyFont="1" applyFill="1" applyBorder="1" applyAlignment="1" applyProtection="1">
      <alignment horizontal="left"/>
    </xf>
    <xf numFmtId="0" fontId="3" fillId="3" borderId="6" xfId="0" applyFont="1" applyFill="1" applyBorder="1" applyAlignment="1" applyProtection="1">
      <alignment horizontal="center"/>
    </xf>
    <xf numFmtId="0" fontId="3" fillId="3" borderId="4" xfId="0" applyFont="1" applyFill="1" applyBorder="1" applyAlignment="1" applyProtection="1">
      <alignment horizontal="center"/>
    </xf>
    <xf numFmtId="164" fontId="0" fillId="2" borderId="6" xfId="0" applyNumberFormat="1" applyFill="1" applyBorder="1" applyAlignment="1" applyProtection="1">
      <alignment horizontal="right"/>
    </xf>
    <xf numFmtId="164" fontId="0" fillId="2" borderId="4" xfId="0" applyNumberFormat="1" applyFill="1" applyBorder="1" applyAlignment="1" applyProtection="1">
      <alignment horizontal="right"/>
    </xf>
    <xf numFmtId="164" fontId="2" fillId="2" borderId="6" xfId="0" applyNumberFormat="1" applyFont="1" applyFill="1" applyBorder="1" applyAlignment="1" applyProtection="1">
      <alignment horizontal="right"/>
    </xf>
    <xf numFmtId="164" fontId="2" fillId="2" borderId="4" xfId="0" applyNumberFormat="1" applyFont="1" applyFill="1" applyBorder="1" applyAlignment="1" applyProtection="1">
      <alignment horizontal="right"/>
    </xf>
    <xf numFmtId="0" fontId="3" fillId="3" borderId="12" xfId="0" applyFont="1" applyFill="1" applyBorder="1" applyAlignment="1" applyProtection="1">
      <alignment horizontal="center"/>
    </xf>
    <xf numFmtId="0" fontId="3" fillId="3" borderId="10" xfId="0" applyFont="1" applyFill="1" applyBorder="1" applyAlignment="1" applyProtection="1">
      <alignment horizontal="center"/>
    </xf>
    <xf numFmtId="0" fontId="4" fillId="2" borderId="1" xfId="0" applyFont="1" applyFill="1" applyBorder="1" applyAlignment="1" applyProtection="1">
      <alignment horizontal="left"/>
    </xf>
    <xf numFmtId="0" fontId="2" fillId="3" borderId="9" xfId="0" applyFont="1" applyFill="1" applyBorder="1" applyAlignment="1" applyProtection="1">
      <alignment horizontal="left"/>
    </xf>
    <xf numFmtId="0" fontId="2" fillId="3" borderId="8" xfId="0" applyFont="1" applyFill="1" applyBorder="1" applyAlignment="1" applyProtection="1">
      <alignment horizontal="left"/>
    </xf>
    <xf numFmtId="0" fontId="2" fillId="3" borderId="12" xfId="0" applyFont="1" applyFill="1" applyBorder="1" applyAlignment="1" applyProtection="1">
      <alignment horizontal="left"/>
    </xf>
    <xf numFmtId="0" fontId="2" fillId="3" borderId="10" xfId="0" applyFont="1" applyFill="1" applyBorder="1" applyAlignment="1" applyProtection="1">
      <alignment horizontal="left"/>
    </xf>
    <xf numFmtId="49" fontId="0" fillId="2" borderId="6" xfId="0" applyNumberFormat="1" applyFill="1" applyBorder="1" applyAlignment="1" applyProtection="1">
      <alignment horizontal="left"/>
    </xf>
    <xf numFmtId="49" fontId="0" fillId="2" borderId="4" xfId="0" applyNumberFormat="1" applyFill="1" applyBorder="1" applyAlignment="1" applyProtection="1">
      <alignment horizontal="left"/>
    </xf>
    <xf numFmtId="49" fontId="2" fillId="2" borderId="6" xfId="0" applyNumberFormat="1" applyFont="1" applyFill="1" applyBorder="1" applyAlignment="1" applyProtection="1">
      <alignment horizontal="left"/>
    </xf>
    <xf numFmtId="49" fontId="2" fillId="2" borderId="4" xfId="0" applyNumberFormat="1" applyFont="1" applyFill="1" applyBorder="1" applyAlignment="1" applyProtection="1">
      <alignment horizontal="left"/>
    </xf>
    <xf numFmtId="164" fontId="0" fillId="2" borderId="6" xfId="0" applyNumberFormat="1" applyFill="1" applyBorder="1" applyAlignment="1" applyProtection="1">
      <alignment horizontal="right" wrapText="1"/>
    </xf>
    <xf numFmtId="164" fontId="0" fillId="2" borderId="4" xfId="0" applyNumberFormat="1" applyFill="1" applyBorder="1" applyAlignment="1" applyProtection="1">
      <alignment horizontal="right" wrapText="1"/>
    </xf>
    <xf numFmtId="49" fontId="0" fillId="2" borderId="6" xfId="0" applyNumberFormat="1" applyFill="1" applyBorder="1" applyAlignment="1" applyProtection="1">
      <alignment horizontal="left" wrapText="1"/>
    </xf>
    <xf numFmtId="49" fontId="0" fillId="2" borderId="4" xfId="0" applyNumberFormat="1" applyFill="1" applyBorder="1" applyAlignment="1" applyProtection="1">
      <alignment horizontal="left" wrapText="1"/>
    </xf>
    <xf numFmtId="0" fontId="0" fillId="2" borderId="2" xfId="0" applyFill="1" applyBorder="1" applyAlignment="1" applyProtection="1">
      <alignment horizontal="left"/>
    </xf>
    <xf numFmtId="49" fontId="0" fillId="2" borderId="2" xfId="0" applyNumberFormat="1" applyFill="1" applyBorder="1" applyAlignment="1" applyProtection="1">
      <alignment horizontal="left"/>
    </xf>
    <xf numFmtId="164" fontId="4" fillId="4" borderId="6" xfId="2" applyNumberFormat="1" applyFill="1" applyBorder="1" applyAlignment="1">
      <alignment horizontal="right" wrapText="1"/>
    </xf>
    <xf numFmtId="0" fontId="4" fillId="4" borderId="4" xfId="2" applyFill="1" applyBorder="1" applyAlignment="1">
      <alignment horizontal="right" wrapText="1"/>
    </xf>
    <xf numFmtId="164" fontId="4" fillId="4" borderId="6" xfId="2" applyNumberFormat="1" applyFill="1" applyBorder="1" applyAlignment="1">
      <alignment horizontal="right"/>
    </xf>
    <xf numFmtId="0" fontId="4" fillId="4" borderId="4" xfId="2" applyFill="1" applyBorder="1" applyAlignment="1">
      <alignment horizontal="right"/>
    </xf>
    <xf numFmtId="164" fontId="4" fillId="4" borderId="1" xfId="2" applyNumberFormat="1" applyFill="1" applyBorder="1" applyAlignment="1">
      <alignment horizontal="right"/>
    </xf>
    <xf numFmtId="0" fontId="4" fillId="4" borderId="1" xfId="2" applyFill="1" applyBorder="1" applyAlignment="1">
      <alignment horizontal="right"/>
    </xf>
    <xf numFmtId="0" fontId="2" fillId="3" borderId="5" xfId="2" applyFont="1" applyFill="1" applyBorder="1" applyAlignment="1">
      <alignment horizontal="center" vertical="center"/>
    </xf>
    <xf numFmtId="0" fontId="2" fillId="3" borderId="2" xfId="2" applyFont="1" applyFill="1" applyBorder="1" applyAlignment="1">
      <alignment horizontal="center" vertical="center"/>
    </xf>
    <xf numFmtId="0" fontId="2" fillId="3" borderId="6" xfId="2" applyFont="1" applyFill="1" applyBorder="1" applyAlignment="1">
      <alignment horizontal="left"/>
    </xf>
    <xf numFmtId="0" fontId="2" fillId="3" borderId="4" xfId="2" applyFont="1" applyFill="1" applyBorder="1" applyAlignment="1">
      <alignment horizontal="left"/>
    </xf>
    <xf numFmtId="0" fontId="2" fillId="3" borderId="1" xfId="2" applyFont="1" applyFill="1" applyBorder="1" applyAlignment="1">
      <alignment horizontal="center" vertical="center" wrapText="1"/>
    </xf>
    <xf numFmtId="0" fontId="2" fillId="3" borderId="1" xfId="2" applyFont="1" applyFill="1" applyBorder="1" applyAlignment="1">
      <alignment horizontal="center" vertical="center"/>
    </xf>
    <xf numFmtId="164" fontId="2" fillId="4" borderId="1" xfId="2" applyNumberFormat="1" applyFont="1" applyFill="1" applyBorder="1" applyAlignment="1" applyProtection="1">
      <alignment horizontal="right"/>
    </xf>
    <xf numFmtId="0" fontId="2" fillId="3" borderId="9" xfId="2" applyFont="1" applyFill="1" applyBorder="1" applyAlignment="1">
      <alignment horizontal="center" vertical="center"/>
    </xf>
    <xf numFmtId="0" fontId="2" fillId="3" borderId="12" xfId="2" applyFont="1" applyFill="1" applyBorder="1" applyAlignment="1">
      <alignment horizontal="center" vertical="center"/>
    </xf>
    <xf numFmtId="0" fontId="2" fillId="3" borderId="21" xfId="2" applyFont="1" applyFill="1" applyBorder="1" applyAlignment="1">
      <alignment horizontal="center" vertical="center"/>
    </xf>
    <xf numFmtId="0" fontId="2" fillId="3" borderId="8" xfId="2" applyFont="1" applyFill="1" applyBorder="1" applyAlignment="1">
      <alignment horizontal="center" vertical="center"/>
    </xf>
    <xf numFmtId="0" fontId="2" fillId="3" borderId="10" xfId="2" applyFont="1" applyFill="1" applyBorder="1" applyAlignment="1">
      <alignment horizontal="center" vertical="center"/>
    </xf>
    <xf numFmtId="164" fontId="4" fillId="4" borderId="1" xfId="2" applyNumberFormat="1" applyFill="1" applyBorder="1" applyAlignment="1" applyProtection="1">
      <alignment horizontal="right"/>
      <protection locked="0"/>
    </xf>
    <xf numFmtId="0" fontId="4" fillId="4" borderId="6" xfId="2" applyFill="1" applyBorder="1" applyAlignment="1" applyProtection="1">
      <alignment horizontal="left"/>
      <protection locked="0"/>
    </xf>
    <xf numFmtId="0" fontId="4" fillId="4" borderId="4" xfId="2" applyFill="1" applyBorder="1" applyAlignment="1" applyProtection="1">
      <alignment horizontal="left"/>
      <protection locked="0"/>
    </xf>
    <xf numFmtId="0" fontId="4" fillId="4" borderId="6" xfId="2" applyFont="1" applyFill="1" applyBorder="1" applyAlignment="1" applyProtection="1">
      <alignment horizontal="left"/>
      <protection locked="0"/>
    </xf>
    <xf numFmtId="0" fontId="3" fillId="3" borderId="6" xfId="2" applyFont="1" applyFill="1" applyBorder="1" applyAlignment="1">
      <alignment horizontal="center" vertical="center"/>
    </xf>
    <xf numFmtId="0" fontId="3" fillId="3" borderId="4" xfId="2" applyFont="1" applyFill="1" applyBorder="1" applyAlignment="1">
      <alignment horizontal="center" vertical="center"/>
    </xf>
    <xf numFmtId="0" fontId="3" fillId="3" borderId="6" xfId="2" applyFont="1" applyFill="1" applyBorder="1" applyAlignment="1">
      <alignment horizontal="center" vertical="center" wrapText="1"/>
    </xf>
    <xf numFmtId="0" fontId="3" fillId="3" borderId="4" xfId="2" applyFont="1" applyFill="1" applyBorder="1" applyAlignment="1">
      <alignment horizontal="center" vertical="center" wrapText="1"/>
    </xf>
    <xf numFmtId="0" fontId="2" fillId="3" borderId="7" xfId="2" applyFont="1" applyFill="1" applyBorder="1" applyAlignment="1">
      <alignment horizontal="center" vertical="center"/>
    </xf>
    <xf numFmtId="49" fontId="4" fillId="2" borderId="1" xfId="0" applyNumberFormat="1" applyFont="1" applyFill="1" applyBorder="1" applyAlignment="1" applyProtection="1">
      <alignment horizontal="left"/>
    </xf>
  </cellXfs>
  <cellStyles count="5">
    <cellStyle name="Standard" xfId="0" builtinId="0"/>
    <cellStyle name="Standard 2" xfId="2"/>
    <cellStyle name="Standard 3" xfId="4"/>
    <cellStyle name="Standard_Tabelle1" xfId="1"/>
    <cellStyle name="Überschrift 3" xfId="3" builtinId="18"/>
  </cellStyles>
  <dxfs count="2">
    <dxf>
      <font>
        <b/>
        <i val="0"/>
        <color rgb="FFFF0000"/>
      </font>
    </dxf>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5</xdr:row>
          <xdr:rowOff>95250</xdr:rowOff>
        </xdr:from>
        <xdr:to>
          <xdr:col>2</xdr:col>
          <xdr:colOff>1162050</xdr:colOff>
          <xdr:row>8</xdr:row>
          <xdr:rowOff>28575</xdr:rowOff>
        </xdr:to>
        <xdr:grpSp>
          <xdr:nvGrpSpPr>
            <xdr:cNvPr id="2" name="Gruppieren 1"/>
            <xdr:cNvGrpSpPr/>
          </xdr:nvGrpSpPr>
          <xdr:grpSpPr>
            <a:xfrm>
              <a:off x="9525" y="885825"/>
              <a:ext cx="4086225" cy="419100"/>
              <a:chOff x="9525" y="885825"/>
              <a:chExt cx="4086227" cy="419100"/>
            </a:xfrm>
          </xdr:grpSpPr>
          <xdr:sp macro="" textlink="">
            <xdr:nvSpPr>
              <xdr:cNvPr id="2050" name="Check Box 2" hidden="1">
                <a:extLst>
                  <a:ext uri="{63B3BB69-23CF-44E3-9099-C40C66FF867C}">
                    <a14:compatExt spid="_x0000_s2050"/>
                  </a:ext>
                </a:extLst>
              </xdr:cNvPr>
              <xdr:cNvSpPr/>
            </xdr:nvSpPr>
            <xdr:spPr>
              <a:xfrm>
                <a:off x="9525" y="885825"/>
                <a:ext cx="2152650" cy="238125"/>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Das Grundstück wird erworben.</a:t>
                </a:r>
              </a:p>
            </xdr:txBody>
          </xdr:sp>
          <xdr:sp macro="" textlink="">
            <xdr:nvSpPr>
              <xdr:cNvPr id="2052" name="Check Box 4" hidden="1">
                <a:extLst>
                  <a:ext uri="{63B3BB69-23CF-44E3-9099-C40C66FF867C}">
                    <a14:compatExt spid="_x0000_s2052"/>
                  </a:ext>
                </a:extLst>
              </xdr:cNvPr>
              <xdr:cNvSpPr/>
            </xdr:nvSpPr>
            <xdr:spPr>
              <a:xfrm>
                <a:off x="9525" y="1066800"/>
                <a:ext cx="4086227" cy="238125"/>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Das Grundstück wird als Sachleistung eingebracht.</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805069\AppData\Local\Microsoft\Windows\Temporary%20Internet%20Files\Content.Outlook\O4DM7F21\2015-08-10_EVI_Verbundvorschung_Detaillierte%20Aufstellung%20der%20Aufwendungen-Kom%20MF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5-05-15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row r="1">
          <cell r="A1" t="str">
            <v>ja</v>
          </cell>
        </row>
        <row r="2">
          <cell r="A2" t="str">
            <v>nein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abSelected="1" zoomScaleNormal="100" workbookViewId="0">
      <selection activeCell="C9" sqref="C9:E9"/>
    </sheetView>
  </sheetViews>
  <sheetFormatPr baseColWidth="10" defaultRowHeight="12.75" x14ac:dyDescent="0.2"/>
  <cols>
    <col min="1" max="1" width="2.85546875" style="2" customWidth="1"/>
    <col min="2" max="2" width="19.85546875" style="2" customWidth="1"/>
    <col min="3" max="3" width="18.7109375" style="2" customWidth="1"/>
    <col min="4" max="4" width="7.42578125" style="2" customWidth="1"/>
    <col min="5" max="6" width="25.7109375" style="2" customWidth="1"/>
    <col min="7" max="7" width="11.42578125" style="2" customWidth="1"/>
    <col min="8" max="16384" width="11.42578125" style="2"/>
  </cols>
  <sheetData>
    <row r="1" spans="1:10" s="43" customFormat="1" ht="23.25" x14ac:dyDescent="0.2">
      <c r="A1" s="195" t="s">
        <v>41</v>
      </c>
      <c r="B1" s="195"/>
      <c r="C1" s="195"/>
      <c r="D1" s="195"/>
      <c r="E1" s="195"/>
      <c r="F1" s="195"/>
      <c r="G1" s="195"/>
      <c r="H1" s="195"/>
      <c r="I1" s="195"/>
    </row>
    <row r="2" spans="1:10" s="43" customFormat="1" ht="15" customHeight="1" x14ac:dyDescent="0.35">
      <c r="A2" s="108"/>
      <c r="B2" s="108"/>
      <c r="C2" s="108"/>
      <c r="D2" s="108"/>
      <c r="E2" s="108"/>
      <c r="F2" s="108"/>
    </row>
    <row r="3" spans="1:10" ht="18" x14ac:dyDescent="0.25">
      <c r="A3" s="196" t="s">
        <v>45</v>
      </c>
      <c r="B3" s="196"/>
      <c r="C3" s="196"/>
      <c r="D3" s="196"/>
      <c r="E3" s="196"/>
      <c r="F3" s="196"/>
      <c r="G3" s="196"/>
      <c r="H3" s="196"/>
      <c r="I3" s="196"/>
    </row>
    <row r="4" spans="1:10" ht="18" x14ac:dyDescent="0.25">
      <c r="A4" s="196" t="s">
        <v>53</v>
      </c>
      <c r="B4" s="196"/>
      <c r="C4" s="196"/>
      <c r="D4" s="196"/>
      <c r="E4" s="196"/>
      <c r="F4" s="196"/>
      <c r="G4" s="196"/>
      <c r="H4" s="196"/>
      <c r="I4" s="196"/>
    </row>
    <row r="5" spans="1:10" ht="18" x14ac:dyDescent="0.25">
      <c r="A5" s="201" t="s">
        <v>107</v>
      </c>
      <c r="B5" s="202"/>
      <c r="C5" s="202"/>
      <c r="D5" s="202"/>
      <c r="E5" s="202"/>
      <c r="F5" s="202"/>
      <c r="G5" s="202"/>
      <c r="H5" s="202"/>
      <c r="I5" s="202"/>
    </row>
    <row r="6" spans="1:10" x14ac:dyDescent="0.2">
      <c r="A6" s="42"/>
      <c r="B6" s="42"/>
    </row>
    <row r="7" spans="1:10" x14ac:dyDescent="0.2">
      <c r="A7" s="200" t="s">
        <v>0</v>
      </c>
      <c r="B7" s="200"/>
      <c r="C7" s="203"/>
      <c r="D7" s="204"/>
      <c r="E7" s="204"/>
      <c r="F7" s="62"/>
    </row>
    <row r="8" spans="1:10" ht="5.25" customHeight="1" x14ac:dyDescent="0.2">
      <c r="F8" s="23"/>
    </row>
    <row r="9" spans="1:10" x14ac:dyDescent="0.2">
      <c r="A9" s="200" t="s">
        <v>1</v>
      </c>
      <c r="B9" s="200"/>
      <c r="C9" s="203"/>
      <c r="D9" s="204"/>
      <c r="E9" s="204"/>
      <c r="F9" s="62"/>
    </row>
    <row r="10" spans="1:10" ht="5.25" customHeight="1" x14ac:dyDescent="0.2">
      <c r="C10" s="157"/>
      <c r="D10" s="158"/>
      <c r="E10" s="158"/>
      <c r="F10" s="62"/>
    </row>
    <row r="11" spans="1:10" ht="12.75" customHeight="1" x14ac:dyDescent="0.2">
      <c r="A11" s="199" t="s">
        <v>67</v>
      </c>
      <c r="B11" s="199"/>
      <c r="C11" s="159"/>
      <c r="D11" s="107"/>
      <c r="E11" s="107"/>
      <c r="F11" s="107"/>
    </row>
    <row r="12" spans="1:10" ht="5.25" customHeight="1" x14ac:dyDescent="0.2">
      <c r="A12" s="109"/>
      <c r="B12" s="109"/>
      <c r="C12" s="141"/>
      <c r="D12" s="107"/>
      <c r="E12" s="107"/>
      <c r="F12" s="107"/>
    </row>
    <row r="14" spans="1:10" s="115" customFormat="1" ht="5.25" customHeight="1" x14ac:dyDescent="0.25">
      <c r="A14" s="110"/>
      <c r="B14" s="111"/>
      <c r="C14" s="111"/>
      <c r="D14" s="111"/>
      <c r="E14" s="111"/>
      <c r="F14" s="111"/>
      <c r="G14" s="111"/>
      <c r="H14" s="112"/>
      <c r="I14" s="113"/>
      <c r="J14" s="114"/>
    </row>
    <row r="15" spans="1:10" s="120" customFormat="1" ht="15.75" x14ac:dyDescent="0.2">
      <c r="A15" s="208" t="s">
        <v>77</v>
      </c>
      <c r="B15" s="209"/>
      <c r="C15" s="209"/>
      <c r="D15" s="209"/>
      <c r="E15" s="142"/>
      <c r="F15" s="143"/>
      <c r="G15" s="143"/>
      <c r="H15" s="143"/>
      <c r="I15" s="144"/>
      <c r="J15" s="119"/>
    </row>
    <row r="16" spans="1:10" s="120" customFormat="1" ht="5.25" customHeight="1" x14ac:dyDescent="0.2">
      <c r="A16" s="128"/>
      <c r="B16" s="139"/>
      <c r="C16" s="139"/>
      <c r="D16" s="130"/>
      <c r="E16" s="130"/>
      <c r="F16" s="119"/>
      <c r="G16" s="119"/>
      <c r="H16" s="119"/>
      <c r="I16" s="131"/>
      <c r="J16" s="119"/>
    </row>
    <row r="17" spans="1:10" s="120" customFormat="1" ht="14.25" customHeight="1" x14ac:dyDescent="0.2">
      <c r="A17" s="138" t="s">
        <v>68</v>
      </c>
      <c r="B17" s="197" t="s">
        <v>78</v>
      </c>
      <c r="C17" s="197"/>
      <c r="D17" s="197"/>
      <c r="E17" s="197"/>
      <c r="F17" s="197"/>
      <c r="G17" s="197"/>
      <c r="H17" s="197"/>
      <c r="I17" s="198"/>
      <c r="J17" s="127"/>
    </row>
    <row r="18" spans="1:10" s="120" customFormat="1" ht="5.25" customHeight="1" x14ac:dyDescent="0.2">
      <c r="A18" s="128"/>
      <c r="B18" s="139"/>
      <c r="C18" s="129"/>
      <c r="D18" s="130"/>
      <c r="E18" s="130"/>
      <c r="F18" s="119"/>
      <c r="G18" s="119"/>
      <c r="H18" s="119"/>
      <c r="I18" s="131"/>
      <c r="J18" s="119"/>
    </row>
    <row r="19" spans="1:10" s="120" customFormat="1" ht="28.5" customHeight="1" x14ac:dyDescent="0.2">
      <c r="A19" s="126" t="s">
        <v>68</v>
      </c>
      <c r="B19" s="197" t="s">
        <v>82</v>
      </c>
      <c r="C19" s="197"/>
      <c r="D19" s="197"/>
      <c r="E19" s="197"/>
      <c r="F19" s="197"/>
      <c r="G19" s="197"/>
      <c r="H19" s="197"/>
      <c r="I19" s="198"/>
      <c r="J19" s="127"/>
    </row>
    <row r="20" spans="1:10" s="120" customFormat="1" ht="5.25" customHeight="1" x14ac:dyDescent="0.2">
      <c r="A20" s="128"/>
      <c r="B20" s="139"/>
      <c r="C20" s="129"/>
      <c r="D20" s="130"/>
      <c r="E20" s="130"/>
      <c r="F20" s="119"/>
      <c r="G20" s="119"/>
      <c r="H20" s="119"/>
      <c r="I20" s="131"/>
      <c r="J20" s="119"/>
    </row>
    <row r="21" spans="1:10" s="120" customFormat="1" ht="27.75" customHeight="1" x14ac:dyDescent="0.2">
      <c r="A21" s="126" t="s">
        <v>68</v>
      </c>
      <c r="B21" s="197" t="s">
        <v>79</v>
      </c>
      <c r="C21" s="197"/>
      <c r="D21" s="197"/>
      <c r="E21" s="197"/>
      <c r="F21" s="197"/>
      <c r="G21" s="197"/>
      <c r="H21" s="197"/>
      <c r="I21" s="198"/>
      <c r="J21" s="127"/>
    </row>
    <row r="22" spans="1:10" s="120" customFormat="1" ht="5.25" customHeight="1" x14ac:dyDescent="0.2">
      <c r="A22" s="133"/>
      <c r="B22" s="140"/>
      <c r="C22" s="134"/>
      <c r="D22" s="135"/>
      <c r="E22" s="135"/>
      <c r="F22" s="136"/>
      <c r="G22" s="136"/>
      <c r="H22" s="136"/>
      <c r="I22" s="137"/>
      <c r="J22" s="119"/>
    </row>
    <row r="24" spans="1:10" s="115" customFormat="1" ht="5.25" customHeight="1" x14ac:dyDescent="0.25">
      <c r="A24" s="110"/>
      <c r="B24" s="111"/>
      <c r="C24" s="111"/>
      <c r="D24" s="111"/>
      <c r="E24" s="111"/>
      <c r="F24" s="111"/>
      <c r="G24" s="111"/>
      <c r="H24" s="112"/>
      <c r="I24" s="113"/>
      <c r="J24" s="114"/>
    </row>
    <row r="25" spans="1:10" s="120" customFormat="1" ht="15.75" x14ac:dyDescent="0.2">
      <c r="A25" s="210" t="s">
        <v>76</v>
      </c>
      <c r="B25" s="211"/>
      <c r="C25" s="211"/>
      <c r="D25" s="211"/>
      <c r="E25" s="116"/>
      <c r="F25" s="117"/>
      <c r="G25" s="117"/>
      <c r="H25" s="117"/>
      <c r="I25" s="118"/>
      <c r="J25" s="119"/>
    </row>
    <row r="26" spans="1:10" s="120" customFormat="1" ht="5.25" customHeight="1" x14ac:dyDescent="0.2">
      <c r="A26" s="121"/>
      <c r="B26" s="122"/>
      <c r="C26" s="122"/>
      <c r="D26" s="123"/>
      <c r="E26" s="123"/>
      <c r="F26" s="124"/>
      <c r="G26" s="124"/>
      <c r="H26" s="124"/>
      <c r="I26" s="125"/>
      <c r="J26" s="119"/>
    </row>
    <row r="27" spans="1:10" s="120" customFormat="1" ht="14.25" customHeight="1" x14ac:dyDescent="0.2">
      <c r="A27" s="205" t="s">
        <v>110</v>
      </c>
      <c r="B27" s="206"/>
      <c r="C27" s="206"/>
      <c r="D27" s="206"/>
      <c r="E27" s="206"/>
      <c r="F27" s="206"/>
      <c r="G27" s="206"/>
      <c r="H27" s="206"/>
      <c r="I27" s="207"/>
      <c r="J27" s="119"/>
    </row>
    <row r="28" spans="1:10" s="120" customFormat="1" ht="5.25" customHeight="1" x14ac:dyDescent="0.2">
      <c r="A28" s="128"/>
      <c r="B28" s="139"/>
      <c r="C28" s="139"/>
      <c r="D28" s="130"/>
      <c r="E28" s="130"/>
      <c r="F28" s="119"/>
      <c r="G28" s="119"/>
      <c r="H28" s="119"/>
      <c r="I28" s="131"/>
      <c r="J28" s="119"/>
    </row>
    <row r="29" spans="1:10" s="120" customFormat="1" ht="14.25" customHeight="1" x14ac:dyDescent="0.2">
      <c r="A29" s="138" t="s">
        <v>68</v>
      </c>
      <c r="B29" s="197" t="s">
        <v>69</v>
      </c>
      <c r="C29" s="197"/>
      <c r="D29" s="197"/>
      <c r="E29" s="197"/>
      <c r="F29" s="197"/>
      <c r="G29" s="197"/>
      <c r="H29" s="197"/>
      <c r="I29" s="198"/>
      <c r="J29" s="127"/>
    </row>
    <row r="30" spans="1:10" s="120" customFormat="1" ht="5.25" customHeight="1" x14ac:dyDescent="0.2">
      <c r="A30" s="128"/>
      <c r="B30" s="139"/>
      <c r="C30" s="129"/>
      <c r="D30" s="130"/>
      <c r="E30" s="130"/>
      <c r="F30" s="119"/>
      <c r="G30" s="119"/>
      <c r="H30" s="119"/>
      <c r="I30" s="131"/>
      <c r="J30" s="119"/>
    </row>
    <row r="31" spans="1:10" s="120" customFormat="1" ht="14.25" customHeight="1" x14ac:dyDescent="0.2">
      <c r="A31" s="126" t="s">
        <v>68</v>
      </c>
      <c r="B31" s="197" t="s">
        <v>70</v>
      </c>
      <c r="C31" s="197"/>
      <c r="D31" s="197"/>
      <c r="E31" s="197"/>
      <c r="F31" s="197"/>
      <c r="G31" s="197"/>
      <c r="H31" s="197"/>
      <c r="I31" s="198"/>
      <c r="J31" s="127"/>
    </row>
    <row r="32" spans="1:10" s="120" customFormat="1" ht="5.25" customHeight="1" x14ac:dyDescent="0.2">
      <c r="A32" s="128"/>
      <c r="B32" s="139"/>
      <c r="C32" s="129"/>
      <c r="D32" s="130"/>
      <c r="E32" s="130"/>
      <c r="F32" s="119"/>
      <c r="G32" s="119"/>
      <c r="H32" s="119"/>
      <c r="I32" s="131"/>
      <c r="J32" s="119"/>
    </row>
    <row r="33" spans="1:10" s="120" customFormat="1" ht="14.25" customHeight="1" x14ac:dyDescent="0.2">
      <c r="A33" s="126" t="s">
        <v>68</v>
      </c>
      <c r="B33" s="197" t="s">
        <v>71</v>
      </c>
      <c r="C33" s="197"/>
      <c r="D33" s="197"/>
      <c r="E33" s="197"/>
      <c r="F33" s="197"/>
      <c r="G33" s="197"/>
      <c r="H33" s="197"/>
      <c r="I33" s="198"/>
      <c r="J33" s="127"/>
    </row>
    <row r="34" spans="1:10" s="120" customFormat="1" ht="5.25" customHeight="1" x14ac:dyDescent="0.2">
      <c r="A34" s="128"/>
      <c r="B34" s="139"/>
      <c r="C34" s="129"/>
      <c r="D34" s="130"/>
      <c r="E34" s="130"/>
      <c r="F34" s="119"/>
      <c r="G34" s="119"/>
      <c r="H34" s="119"/>
      <c r="I34" s="131"/>
      <c r="J34" s="119"/>
    </row>
    <row r="35" spans="1:10" s="120" customFormat="1" ht="14.25" customHeight="1" x14ac:dyDescent="0.2">
      <c r="A35" s="126" t="s">
        <v>68</v>
      </c>
      <c r="B35" s="197" t="s">
        <v>72</v>
      </c>
      <c r="C35" s="197"/>
      <c r="D35" s="197"/>
      <c r="E35" s="197"/>
      <c r="F35" s="197"/>
      <c r="G35" s="197"/>
      <c r="H35" s="197"/>
      <c r="I35" s="198"/>
      <c r="J35" s="127"/>
    </row>
    <row r="36" spans="1:10" s="120" customFormat="1" ht="5.25" customHeight="1" x14ac:dyDescent="0.2">
      <c r="A36" s="128"/>
      <c r="B36" s="139"/>
      <c r="C36" s="129"/>
      <c r="D36" s="130"/>
      <c r="E36" s="130"/>
      <c r="F36" s="119"/>
      <c r="G36" s="119"/>
      <c r="H36" s="119"/>
      <c r="I36" s="131"/>
      <c r="J36" s="119"/>
    </row>
    <row r="37" spans="1:10" s="120" customFormat="1" ht="14.25" customHeight="1" x14ac:dyDescent="0.2">
      <c r="A37" s="126" t="s">
        <v>68</v>
      </c>
      <c r="B37" s="197" t="s">
        <v>73</v>
      </c>
      <c r="C37" s="197"/>
      <c r="D37" s="197"/>
      <c r="E37" s="197"/>
      <c r="F37" s="197"/>
      <c r="G37" s="197"/>
      <c r="H37" s="197"/>
      <c r="I37" s="198"/>
      <c r="J37" s="127"/>
    </row>
    <row r="38" spans="1:10" s="120" customFormat="1" ht="5.25" customHeight="1" x14ac:dyDescent="0.2">
      <c r="A38" s="128"/>
      <c r="B38" s="139"/>
      <c r="C38" s="129"/>
      <c r="D38" s="130"/>
      <c r="E38" s="130"/>
      <c r="F38" s="119"/>
      <c r="G38" s="119"/>
      <c r="H38" s="119"/>
      <c r="I38" s="131"/>
      <c r="J38" s="119"/>
    </row>
    <row r="39" spans="1:10" s="120" customFormat="1" ht="14.25" customHeight="1" x14ac:dyDescent="0.2">
      <c r="A39" s="126" t="s">
        <v>68</v>
      </c>
      <c r="B39" s="197" t="s">
        <v>74</v>
      </c>
      <c r="C39" s="197"/>
      <c r="D39" s="197"/>
      <c r="E39" s="197"/>
      <c r="F39" s="197"/>
      <c r="G39" s="197"/>
      <c r="H39" s="197"/>
      <c r="I39" s="198"/>
      <c r="J39" s="119"/>
    </row>
    <row r="40" spans="1:10" s="120" customFormat="1" ht="5.25" customHeight="1" x14ac:dyDescent="0.2">
      <c r="A40" s="128"/>
      <c r="B40" s="139"/>
      <c r="C40" s="129"/>
      <c r="D40" s="130"/>
      <c r="E40" s="130"/>
      <c r="F40" s="119"/>
      <c r="G40" s="119"/>
      <c r="H40" s="119"/>
      <c r="I40" s="131"/>
      <c r="J40" s="119"/>
    </row>
    <row r="41" spans="1:10" s="120" customFormat="1" ht="14.25" customHeight="1" x14ac:dyDescent="0.2">
      <c r="A41" s="126" t="s">
        <v>68</v>
      </c>
      <c r="B41" s="197" t="s">
        <v>75</v>
      </c>
      <c r="C41" s="197"/>
      <c r="D41" s="197"/>
      <c r="E41" s="197"/>
      <c r="F41" s="197"/>
      <c r="G41" s="197"/>
      <c r="H41" s="197"/>
      <c r="I41" s="198"/>
      <c r="J41" s="132"/>
    </row>
    <row r="42" spans="1:10" s="120" customFormat="1" ht="5.25" customHeight="1" x14ac:dyDescent="0.2">
      <c r="A42" s="133"/>
      <c r="B42" s="140"/>
      <c r="C42" s="134"/>
      <c r="D42" s="135"/>
      <c r="E42" s="135"/>
      <c r="F42" s="136"/>
      <c r="G42" s="136"/>
      <c r="H42" s="136"/>
      <c r="I42" s="137"/>
      <c r="J42" s="119"/>
    </row>
  </sheetData>
  <sheetProtection password="CADD" sheet="1" objects="1" scenarios="1" selectLockedCells="1"/>
  <mergeCells count="22">
    <mergeCell ref="B41:I41"/>
    <mergeCell ref="A27:I27"/>
    <mergeCell ref="A15:D15"/>
    <mergeCell ref="B17:I17"/>
    <mergeCell ref="B21:I21"/>
    <mergeCell ref="B33:I33"/>
    <mergeCell ref="B35:I35"/>
    <mergeCell ref="B29:I29"/>
    <mergeCell ref="B31:I31"/>
    <mergeCell ref="B19:I19"/>
    <mergeCell ref="A25:D25"/>
    <mergeCell ref="A1:I1"/>
    <mergeCell ref="A3:I3"/>
    <mergeCell ref="A4:I4"/>
    <mergeCell ref="B37:I37"/>
    <mergeCell ref="B39:I39"/>
    <mergeCell ref="A11:B11"/>
    <mergeCell ref="A9:B9"/>
    <mergeCell ref="A7:B7"/>
    <mergeCell ref="A5:I5"/>
    <mergeCell ref="C7:E7"/>
    <mergeCell ref="C9:E9"/>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16.10.2017&amp;C&amp;8Seite 1 von 10&amp;R&amp;8&amp;A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workbookViewId="0">
      <selection activeCell="C16" sqref="C16:D16"/>
    </sheetView>
  </sheetViews>
  <sheetFormatPr baseColWidth="10" defaultRowHeight="12.75" x14ac:dyDescent="0.2"/>
  <cols>
    <col min="1" max="1" width="28.42578125" style="152" customWidth="1"/>
    <col min="2" max="2" width="6.28515625" style="152" customWidth="1"/>
    <col min="3" max="3" width="20" style="152" customWidth="1"/>
    <col min="4" max="4" width="18.85546875" style="152" customWidth="1"/>
    <col min="5" max="5" width="16.28515625" style="152" customWidth="1"/>
    <col min="6" max="6" width="23.7109375" style="152" customWidth="1"/>
    <col min="7" max="7" width="25.5703125" style="152" customWidth="1"/>
    <col min="8" max="16384" width="11.42578125" style="152"/>
  </cols>
  <sheetData>
    <row r="1" spans="1:7" s="83" customFormat="1" ht="18.75" customHeight="1" x14ac:dyDescent="0.25">
      <c r="A1" s="106" t="s">
        <v>106</v>
      </c>
      <c r="B1" s="106"/>
    </row>
    <row r="2" spans="1:7" s="83" customFormat="1" x14ac:dyDescent="0.2"/>
    <row r="3" spans="1:7" s="83" customFormat="1" x14ac:dyDescent="0.2">
      <c r="A3" s="244" t="str">
        <f>IF(Erläuterungen!C7 = "","",CONCATENATE(Erläuterungen!A7,":"," ",Erläuterungen!C7))</f>
        <v/>
      </c>
      <c r="B3" s="244"/>
      <c r="C3" s="244"/>
      <c r="D3" s="244"/>
      <c r="E3" s="244"/>
      <c r="F3" s="244"/>
    </row>
    <row r="4" spans="1:7" s="83" customFormat="1" ht="5.25" customHeight="1" x14ac:dyDescent="0.2">
      <c r="A4" s="105"/>
      <c r="B4" s="105"/>
      <c r="C4" s="105"/>
      <c r="D4" s="105"/>
    </row>
    <row r="5" spans="1:7" s="83" customFormat="1" x14ac:dyDescent="0.2">
      <c r="A5" s="244" t="str">
        <f>IF(Erläuterungen!C9 = "","",CONCATENATE(Erläuterungen!A9,":"," ",Erläuterungen!C9))</f>
        <v/>
      </c>
      <c r="B5" s="244"/>
      <c r="C5" s="244"/>
      <c r="D5" s="244"/>
      <c r="E5" s="244"/>
      <c r="F5" s="244"/>
    </row>
    <row r="6" spans="1:7" s="83" customFormat="1" x14ac:dyDescent="0.2"/>
    <row r="9" spans="1:7" ht="15.75" x14ac:dyDescent="0.25">
      <c r="A9" s="181" t="s">
        <v>105</v>
      </c>
      <c r="B9" s="181"/>
    </row>
    <row r="11" spans="1:7" x14ac:dyDescent="0.2">
      <c r="A11" s="304" t="s">
        <v>102</v>
      </c>
      <c r="B11" s="307"/>
      <c r="C11" s="304" t="s">
        <v>7</v>
      </c>
      <c r="D11" s="306"/>
      <c r="E11" s="304" t="s">
        <v>104</v>
      </c>
      <c r="F11" s="307"/>
      <c r="G11" s="184"/>
    </row>
    <row r="12" spans="1:7" x14ac:dyDescent="0.2">
      <c r="A12" s="305"/>
      <c r="B12" s="308"/>
      <c r="C12" s="305"/>
      <c r="D12" s="317"/>
      <c r="E12" s="305"/>
      <c r="F12" s="308"/>
      <c r="G12" s="184"/>
    </row>
    <row r="13" spans="1:7" ht="12" customHeight="1" x14ac:dyDescent="0.2">
      <c r="A13" s="313" t="s">
        <v>10</v>
      </c>
      <c r="B13" s="314"/>
      <c r="C13" s="313" t="s">
        <v>10</v>
      </c>
      <c r="D13" s="314"/>
      <c r="E13" s="313" t="s">
        <v>10</v>
      </c>
      <c r="F13" s="314"/>
      <c r="G13" s="184"/>
    </row>
    <row r="14" spans="1:7" ht="27.75" customHeight="1" x14ac:dyDescent="0.2">
      <c r="A14" s="312"/>
      <c r="B14" s="311"/>
      <c r="C14" s="309"/>
      <c r="D14" s="309"/>
      <c r="E14" s="309"/>
      <c r="F14" s="309"/>
      <c r="G14" s="183"/>
    </row>
    <row r="15" spans="1:7" ht="24.75" customHeight="1" x14ac:dyDescent="0.2">
      <c r="A15" s="312"/>
      <c r="B15" s="311"/>
      <c r="C15" s="309"/>
      <c r="D15" s="309"/>
      <c r="E15" s="309"/>
      <c r="F15" s="309"/>
      <c r="G15" s="183"/>
    </row>
    <row r="16" spans="1:7" ht="24.75" customHeight="1" x14ac:dyDescent="0.2">
      <c r="A16" s="310"/>
      <c r="B16" s="311"/>
      <c r="C16" s="309"/>
      <c r="D16" s="309"/>
      <c r="E16" s="309"/>
      <c r="F16" s="309"/>
      <c r="G16" s="183"/>
    </row>
    <row r="17" spans="1:7" ht="24.75" customHeight="1" x14ac:dyDescent="0.2">
      <c r="A17" s="312"/>
      <c r="B17" s="311"/>
      <c r="C17" s="309"/>
      <c r="D17" s="309"/>
      <c r="E17" s="309"/>
      <c r="F17" s="309"/>
      <c r="G17" s="183"/>
    </row>
    <row r="18" spans="1:7" ht="24.75" customHeight="1" x14ac:dyDescent="0.2">
      <c r="A18" s="299" t="s">
        <v>6</v>
      </c>
      <c r="B18" s="300"/>
      <c r="C18" s="303">
        <f>SUM(C14:C17)</f>
        <v>0</v>
      </c>
      <c r="D18" s="303"/>
      <c r="E18" s="303">
        <f>SUM(E14:F17)</f>
        <v>0</v>
      </c>
      <c r="F18" s="303"/>
      <c r="G18" s="182"/>
    </row>
    <row r="21" spans="1:7" ht="15.75" x14ac:dyDescent="0.25">
      <c r="A21" s="181" t="s">
        <v>103</v>
      </c>
      <c r="B21" s="181"/>
    </row>
    <row r="23" spans="1:7" ht="24" customHeight="1" x14ac:dyDescent="0.2">
      <c r="A23" s="304" t="s">
        <v>102</v>
      </c>
      <c r="B23" s="302" t="s">
        <v>101</v>
      </c>
      <c r="C23" s="304" t="s">
        <v>100</v>
      </c>
      <c r="D23" s="306"/>
      <c r="E23" s="307"/>
      <c r="F23" s="307" t="s">
        <v>99</v>
      </c>
      <c r="G23" s="297" t="s">
        <v>6</v>
      </c>
    </row>
    <row r="24" spans="1:7" x14ac:dyDescent="0.2">
      <c r="A24" s="305"/>
      <c r="B24" s="302"/>
      <c r="C24" s="180" t="s">
        <v>98</v>
      </c>
      <c r="D24" s="180" t="s">
        <v>97</v>
      </c>
      <c r="E24" s="180" t="s">
        <v>6</v>
      </c>
      <c r="F24" s="308"/>
      <c r="G24" s="298"/>
    </row>
    <row r="25" spans="1:7" s="189" customFormat="1" ht="11.25" x14ac:dyDescent="0.2">
      <c r="A25" s="185" t="s">
        <v>10</v>
      </c>
      <c r="B25" s="186" t="s">
        <v>10</v>
      </c>
      <c r="C25" s="186" t="s">
        <v>10</v>
      </c>
      <c r="D25" s="186" t="s">
        <v>10</v>
      </c>
      <c r="E25" s="187" t="s">
        <v>10</v>
      </c>
      <c r="F25" s="186" t="s">
        <v>10</v>
      </c>
      <c r="G25" s="188" t="s">
        <v>8</v>
      </c>
    </row>
    <row r="26" spans="1:7" ht="24.75" customHeight="1" x14ac:dyDescent="0.2">
      <c r="A26" s="178"/>
      <c r="B26" s="177"/>
      <c r="C26" s="175"/>
      <c r="D26" s="175"/>
      <c r="E26" s="176" t="str">
        <f>IF(AND(C26 ="", D26 =""),"",C26+D26)</f>
        <v/>
      </c>
      <c r="F26" s="175"/>
      <c r="G26" s="191" t="str">
        <f>IF(AND(E26="",F26=""),"",(IF(E26="",0+F26,E26+F26)))</f>
        <v/>
      </c>
    </row>
    <row r="27" spans="1:7" ht="26.25" customHeight="1" x14ac:dyDescent="0.2">
      <c r="A27" s="178"/>
      <c r="B27" s="177"/>
      <c r="C27" s="175"/>
      <c r="D27" s="175"/>
      <c r="E27" s="176" t="str">
        <f t="shared" ref="E27:E32" si="0">IF(AND(C27 ="", D27 =""),"",C27+D27)</f>
        <v/>
      </c>
      <c r="F27" s="175"/>
      <c r="G27" s="191" t="str">
        <f>IF(AND(E27="",F27=""),"",(IF(E27="",0+F27,E27+F27)))</f>
        <v/>
      </c>
    </row>
    <row r="28" spans="1:7" ht="24.75" customHeight="1" x14ac:dyDescent="0.2">
      <c r="A28" s="179"/>
      <c r="B28" s="177"/>
      <c r="C28" s="175"/>
      <c r="D28" s="175"/>
      <c r="E28" s="176" t="str">
        <f t="shared" si="0"/>
        <v/>
      </c>
      <c r="F28" s="175"/>
      <c r="G28" s="191" t="str">
        <f t="shared" ref="G28:G32" si="1">IF(AND(E28="",F28=""),"",(IF(E28="",0+F28,E28+F28)))</f>
        <v/>
      </c>
    </row>
    <row r="29" spans="1:7" ht="24.75" customHeight="1" x14ac:dyDescent="0.2">
      <c r="A29" s="179"/>
      <c r="B29" s="177"/>
      <c r="C29" s="175"/>
      <c r="D29" s="175"/>
      <c r="E29" s="176" t="str">
        <f t="shared" si="0"/>
        <v/>
      </c>
      <c r="F29" s="175"/>
      <c r="G29" s="191" t="str">
        <f t="shared" si="1"/>
        <v/>
      </c>
    </row>
    <row r="30" spans="1:7" ht="26.25" customHeight="1" x14ac:dyDescent="0.2">
      <c r="A30" s="179"/>
      <c r="B30" s="177"/>
      <c r="C30" s="175"/>
      <c r="D30" s="175"/>
      <c r="E30" s="176" t="str">
        <f t="shared" si="0"/>
        <v/>
      </c>
      <c r="F30" s="175"/>
      <c r="G30" s="191" t="str">
        <f t="shared" si="1"/>
        <v/>
      </c>
    </row>
    <row r="31" spans="1:7" ht="25.5" customHeight="1" x14ac:dyDescent="0.2">
      <c r="A31" s="179"/>
      <c r="B31" s="177"/>
      <c r="C31" s="175"/>
      <c r="D31" s="175"/>
      <c r="E31" s="176" t="str">
        <f t="shared" si="0"/>
        <v/>
      </c>
      <c r="F31" s="175"/>
      <c r="G31" s="191" t="str">
        <f t="shared" si="1"/>
        <v/>
      </c>
    </row>
    <row r="32" spans="1:7" ht="26.25" customHeight="1" x14ac:dyDescent="0.2">
      <c r="A32" s="178"/>
      <c r="B32" s="177"/>
      <c r="C32" s="175"/>
      <c r="D32" s="175"/>
      <c r="E32" s="176" t="str">
        <f t="shared" si="0"/>
        <v/>
      </c>
      <c r="F32" s="175"/>
      <c r="G32" s="191" t="str">
        <f t="shared" si="1"/>
        <v/>
      </c>
    </row>
    <row r="33" spans="1:7" ht="26.25" customHeight="1" x14ac:dyDescent="0.2">
      <c r="A33" s="299"/>
      <c r="B33" s="300"/>
      <c r="C33" s="173">
        <f>SUM(C26:C32)</f>
        <v>0</v>
      </c>
      <c r="D33" s="173">
        <f>SUM(D26:D32)</f>
        <v>0</v>
      </c>
      <c r="E33" s="174">
        <f>SUM(E26:E32)</f>
        <v>0</v>
      </c>
      <c r="F33" s="174">
        <f>SUM(F26:F32)</f>
        <v>0</v>
      </c>
      <c r="G33" s="173">
        <f>SUM(G26:G32)</f>
        <v>0</v>
      </c>
    </row>
    <row r="38" spans="1:7" ht="25.5" customHeight="1" x14ac:dyDescent="0.2">
      <c r="A38" s="301" t="s">
        <v>96</v>
      </c>
      <c r="B38" s="301"/>
      <c r="C38" s="302" t="s">
        <v>95</v>
      </c>
      <c r="D38" s="302"/>
      <c r="E38" s="302" t="s">
        <v>94</v>
      </c>
      <c r="F38" s="302"/>
      <c r="G38" s="172" t="s">
        <v>93</v>
      </c>
    </row>
    <row r="39" spans="1:7" s="189" customFormat="1" ht="11.25" customHeight="1" x14ac:dyDescent="0.2">
      <c r="A39" s="315" t="s">
        <v>8</v>
      </c>
      <c r="B39" s="316"/>
      <c r="C39" s="313" t="s">
        <v>8</v>
      </c>
      <c r="D39" s="314"/>
      <c r="E39" s="313" t="s">
        <v>8</v>
      </c>
      <c r="F39" s="314"/>
      <c r="G39" s="188" t="s">
        <v>8</v>
      </c>
    </row>
    <row r="40" spans="1:7" ht="26.25" customHeight="1" x14ac:dyDescent="0.2">
      <c r="A40" s="291" t="str">
        <f>IF(C18=0,"",C18)</f>
        <v/>
      </c>
      <c r="B40" s="292"/>
      <c r="C40" s="293" t="str">
        <f>IF(A40="","",A40*10/100)</f>
        <v/>
      </c>
      <c r="D40" s="294"/>
      <c r="E40" s="295" t="str">
        <f>IF(E33=0,"",E33)</f>
        <v/>
      </c>
      <c r="F40" s="296"/>
      <c r="G40" s="171" t="str">
        <f>IF(E33=0,"",(IF(C33&lt;D33,"ja","nein")))</f>
        <v/>
      </c>
    </row>
    <row r="41" spans="1:7" x14ac:dyDescent="0.2">
      <c r="G41" s="170"/>
    </row>
    <row r="42" spans="1:7" x14ac:dyDescent="0.2">
      <c r="G42" s="170"/>
    </row>
    <row r="46" spans="1:7" x14ac:dyDescent="0.2">
      <c r="E46" s="169"/>
    </row>
  </sheetData>
  <sheetProtection password="CADD" sheet="1" objects="1" scenarios="1" selectLockedCells="1"/>
  <mergeCells count="38">
    <mergeCell ref="E13:F13"/>
    <mergeCell ref="A39:B39"/>
    <mergeCell ref="C39:D39"/>
    <mergeCell ref="E39:F39"/>
    <mergeCell ref="A3:F3"/>
    <mergeCell ref="A5:F5"/>
    <mergeCell ref="A11:B12"/>
    <mergeCell ref="C11:D12"/>
    <mergeCell ref="E11:F12"/>
    <mergeCell ref="A14:B14"/>
    <mergeCell ref="C14:D14"/>
    <mergeCell ref="E14:F14"/>
    <mergeCell ref="A13:B13"/>
    <mergeCell ref="C13:D13"/>
    <mergeCell ref="A15:B15"/>
    <mergeCell ref="C15:D15"/>
    <mergeCell ref="E15:F15"/>
    <mergeCell ref="A16:B16"/>
    <mergeCell ref="C16:D16"/>
    <mergeCell ref="E16:F16"/>
    <mergeCell ref="A17:B17"/>
    <mergeCell ref="C17:D17"/>
    <mergeCell ref="E17:F17"/>
    <mergeCell ref="A18:B18"/>
    <mergeCell ref="C18:D18"/>
    <mergeCell ref="E18:F18"/>
    <mergeCell ref="A23:A24"/>
    <mergeCell ref="B23:B24"/>
    <mergeCell ref="C23:E23"/>
    <mergeCell ref="F23:F24"/>
    <mergeCell ref="A40:B40"/>
    <mergeCell ref="C40:D40"/>
    <mergeCell ref="E40:F40"/>
    <mergeCell ref="G23:G24"/>
    <mergeCell ref="A33:B33"/>
    <mergeCell ref="A38:B38"/>
    <mergeCell ref="C38:D38"/>
    <mergeCell ref="E38:F38"/>
  </mergeCells>
  <conditionalFormatting sqref="G40">
    <cfRule type="expression" dxfId="0" priority="1">
      <formula>G40="ja"</formula>
    </cfRule>
  </conditionalFormatting>
  <dataValidations disablePrompts="1" count="1">
    <dataValidation type="list" showInputMessage="1" showErrorMessage="1" sqref="B26:B32">
      <formula1>KMU</formula1>
    </dataValidation>
  </dataValidations>
  <pageMargins left="0.7" right="0.7" top="0.78740157499999996" bottom="0.78740157499999996" header="0.3" footer="0.3"/>
  <pageSetup paperSize="9" scale="69" orientation="landscape" r:id="rId1"/>
  <headerFooter>
    <oddFooter>&amp;L&amp;8Stand: 16.10.2017&amp;C&amp;8Seite 10 von 10&amp;R&amp;8&amp;A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RowHeight="12.75" x14ac:dyDescent="0.2"/>
  <sheetData>
    <row r="1" spans="1:1" x14ac:dyDescent="0.2">
      <c r="A1" s="190" t="s">
        <v>109</v>
      </c>
    </row>
    <row r="2" spans="1:1" x14ac:dyDescent="0.2">
      <c r="A2" s="190" t="s">
        <v>108</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G29"/>
  <sheetViews>
    <sheetView zoomScaleNormal="100" workbookViewId="0">
      <selection activeCell="A28" sqref="A28:B28"/>
    </sheetView>
  </sheetViews>
  <sheetFormatPr baseColWidth="10" defaultRowHeight="12.75" x14ac:dyDescent="0.2"/>
  <cols>
    <col min="1" max="1" width="15.7109375" style="2" customWidth="1"/>
    <col min="2" max="2" width="18.7109375" style="2" customWidth="1"/>
    <col min="3" max="3" width="7.42578125" style="2" customWidth="1"/>
    <col min="4" max="5" width="25.7109375" style="2" customWidth="1"/>
    <col min="6" max="6" width="11.42578125" style="2" customWidth="1"/>
    <col min="7" max="16384" width="11.42578125" style="2"/>
  </cols>
  <sheetData>
    <row r="1" spans="1:6" ht="18.75" customHeight="1" x14ac:dyDescent="0.25">
      <c r="A1" s="1" t="s">
        <v>80</v>
      </c>
    </row>
    <row r="3" spans="1:6" x14ac:dyDescent="0.2">
      <c r="A3" s="212" t="str">
        <f>IF(Erläuterungen!C7 = "","",CONCATENATE(Erläuterungen!A7,":"," ",Erläuterungen!C7))</f>
        <v/>
      </c>
      <c r="B3" s="212"/>
      <c r="C3" s="212"/>
      <c r="D3" s="212"/>
      <c r="E3" s="212"/>
    </row>
    <row r="4" spans="1:6" ht="5.25" customHeight="1" x14ac:dyDescent="0.2">
      <c r="E4" s="23"/>
    </row>
    <row r="5" spans="1:6" x14ac:dyDescent="0.2">
      <c r="A5" s="212" t="str">
        <f>IF(Erläuterungen!C9 = "","",CONCATENATE(Erläuterungen!A9,":"," ",Erläuterungen!C9))</f>
        <v/>
      </c>
      <c r="B5" s="212"/>
      <c r="C5" s="212"/>
      <c r="D5" s="212"/>
      <c r="E5" s="212"/>
    </row>
    <row r="8" spans="1:6" x14ac:dyDescent="0.2">
      <c r="A8" s="214">
        <v>1</v>
      </c>
      <c r="B8" s="215"/>
      <c r="C8" s="216"/>
      <c r="D8" s="58">
        <v>2</v>
      </c>
      <c r="E8" s="29">
        <v>3</v>
      </c>
    </row>
    <row r="9" spans="1:6" s="26" customFormat="1" ht="21.75" customHeight="1" x14ac:dyDescent="0.2">
      <c r="A9" s="217" t="s">
        <v>12</v>
      </c>
      <c r="B9" s="218"/>
      <c r="C9" s="219"/>
      <c r="D9" s="59" t="s">
        <v>43</v>
      </c>
      <c r="E9" s="30" t="s">
        <v>44</v>
      </c>
    </row>
    <row r="10" spans="1:6" s="4" customFormat="1" ht="11.25" x14ac:dyDescent="0.2">
      <c r="A10" s="220"/>
      <c r="B10" s="221"/>
      <c r="C10" s="222"/>
      <c r="D10" s="57" t="s">
        <v>8</v>
      </c>
      <c r="E10" s="34" t="s">
        <v>8</v>
      </c>
    </row>
    <row r="11" spans="1:6" ht="30" customHeight="1" x14ac:dyDescent="0.2">
      <c r="A11" s="223" t="s">
        <v>4</v>
      </c>
      <c r="B11" s="224"/>
      <c r="C11" s="225"/>
      <c r="D11" s="60">
        <f>IF(Sachaufwendungen!B34="",0,Sachaufwendungen!B34)</f>
        <v>0</v>
      </c>
      <c r="E11" s="61">
        <f>IF(Sachaufwendungen!C34="",0,Sachaufwendungen!C34)</f>
        <v>0</v>
      </c>
    </row>
    <row r="12" spans="1:6" s="3" customFormat="1" ht="30" customHeight="1" x14ac:dyDescent="0.2">
      <c r="A12" s="223" t="s">
        <v>5</v>
      </c>
      <c r="B12" s="224"/>
      <c r="C12" s="225"/>
      <c r="D12" s="60">
        <f>IF(Investitionen!B34="",0,Investitionen!B34)</f>
        <v>0</v>
      </c>
      <c r="E12" s="61">
        <f>IF(Investitionen!C34="",0,Investitionen!C34)</f>
        <v>0</v>
      </c>
      <c r="F12" s="63"/>
    </row>
    <row r="13" spans="1:6" s="3" customFormat="1" ht="30" customHeight="1" x14ac:dyDescent="0.2">
      <c r="A13" s="226" t="s">
        <v>61</v>
      </c>
      <c r="B13" s="224"/>
      <c r="C13" s="225"/>
      <c r="D13" s="56">
        <f>IF(Baukosten!B38="",0,Baukosten!B38)</f>
        <v>0</v>
      </c>
      <c r="E13" s="147">
        <f>IF(Baukosten!C38="",0,Baukosten!C38)</f>
        <v>0</v>
      </c>
    </row>
    <row r="14" spans="1:6" s="3" customFormat="1" ht="30" customHeight="1" x14ac:dyDescent="0.2">
      <c r="A14" s="223" t="s">
        <v>14</v>
      </c>
      <c r="B14" s="224"/>
      <c r="C14" s="225"/>
      <c r="D14" s="60">
        <f>IF(Personalaufwendungen!I27=0,0,Personalaufwendungen!I27)</f>
        <v>0</v>
      </c>
      <c r="E14" s="61">
        <f>IF(Personalaufwendungen!J27=0,0,Personalaufwendungen!J27)</f>
        <v>0</v>
      </c>
    </row>
    <row r="15" spans="1:6" s="3" customFormat="1" ht="30" customHeight="1" x14ac:dyDescent="0.2">
      <c r="A15" s="226" t="s">
        <v>91</v>
      </c>
      <c r="B15" s="224"/>
      <c r="C15" s="225"/>
      <c r="D15" s="60">
        <f>IF(Personalaufwendungen!J30=0,0,Personalaufwendungen!J30)</f>
        <v>0</v>
      </c>
      <c r="E15" s="61">
        <f>IF(Personalaufwendungen!J30=0,0,Personalaufwendungen!J30)</f>
        <v>0</v>
      </c>
    </row>
    <row r="16" spans="1:6" s="3" customFormat="1" ht="30" customHeight="1" x14ac:dyDescent="0.2">
      <c r="A16" s="226" t="s">
        <v>88</v>
      </c>
      <c r="B16" s="224"/>
      <c r="C16" s="225"/>
      <c r="D16" s="60">
        <f>IF(Sachleistungen!B34="",0,Sachleistungen!B34)</f>
        <v>0</v>
      </c>
      <c r="E16" s="61">
        <f>IF(Sachleistungen!C34="",0,Sachleistungen!C34)</f>
        <v>0</v>
      </c>
    </row>
    <row r="17" spans="1:7" ht="30" customHeight="1" x14ac:dyDescent="0.2">
      <c r="A17" s="223" t="s">
        <v>13</v>
      </c>
      <c r="B17" s="224"/>
      <c r="C17" s="225"/>
      <c r="D17" s="60">
        <f>IF(Grunderwerb!C34="",0,(IF(Grunderwerb!C20&gt;Grunderwerb!C13,Grunderwerb!C20+Grunderwerb!C27,Grunderwerb!C34)))</f>
        <v>0</v>
      </c>
      <c r="E17" s="61">
        <f>IF(Grunderwerb!C37="",0,Grunderwerb!C37)</f>
        <v>0</v>
      </c>
    </row>
    <row r="18" spans="1:7" s="3" customFormat="1" ht="30" customHeight="1" x14ac:dyDescent="0.2">
      <c r="A18" s="226" t="s">
        <v>60</v>
      </c>
      <c r="B18" s="224"/>
      <c r="C18" s="225"/>
      <c r="D18" s="60">
        <f>IF(Sonstige!B34="",0,Sonstige!B34)</f>
        <v>0</v>
      </c>
      <c r="E18" s="61">
        <v>0</v>
      </c>
    </row>
    <row r="19" spans="1:7" ht="30" customHeight="1" x14ac:dyDescent="0.2">
      <c r="A19" s="229" t="s">
        <v>7</v>
      </c>
      <c r="B19" s="230"/>
      <c r="C19" s="231"/>
      <c r="D19" s="27">
        <f>IF(SUM(D11:D18)=0,0,SUM(D11:D18))</f>
        <v>0</v>
      </c>
      <c r="E19" s="28">
        <f>IF(SUM(E11:E18)=0,0,SUM(E11:E18))</f>
        <v>0</v>
      </c>
      <c r="G19" s="42"/>
    </row>
    <row r="20" spans="1:7" ht="17.25" customHeight="1" x14ac:dyDescent="0.2">
      <c r="A20" s="145"/>
      <c r="B20" s="145"/>
      <c r="C20" s="145"/>
      <c r="D20" s="146"/>
      <c r="E20" s="146"/>
    </row>
    <row r="21" spans="1:7" x14ac:dyDescent="0.2">
      <c r="A21" s="213" t="s">
        <v>9</v>
      </c>
      <c r="B21" s="213"/>
      <c r="C21" s="213"/>
      <c r="D21" s="213"/>
      <c r="E21" s="213"/>
    </row>
    <row r="22" spans="1:7" x14ac:dyDescent="0.2">
      <c r="A22" s="213"/>
      <c r="B22" s="213"/>
      <c r="C22" s="213"/>
      <c r="D22" s="213"/>
      <c r="E22" s="213"/>
    </row>
    <row r="23" spans="1:7" ht="12.75" customHeight="1" x14ac:dyDescent="0.2"/>
    <row r="24" spans="1:7" ht="12" customHeight="1" x14ac:dyDescent="0.2">
      <c r="A24" s="199" t="s">
        <v>90</v>
      </c>
      <c r="B24" s="213"/>
      <c r="C24" s="213"/>
      <c r="D24" s="213"/>
      <c r="E24" s="213"/>
    </row>
    <row r="25" spans="1:7" ht="15" customHeight="1" x14ac:dyDescent="0.2">
      <c r="A25" s="213"/>
      <c r="B25" s="213"/>
      <c r="C25" s="213"/>
      <c r="D25" s="213"/>
      <c r="E25" s="213"/>
    </row>
    <row r="26" spans="1:7" x14ac:dyDescent="0.2">
      <c r="A26" s="64"/>
      <c r="B26" s="64"/>
      <c r="C26" s="64"/>
      <c r="D26" s="64"/>
      <c r="E26" s="64"/>
    </row>
    <row r="28" spans="1:7" ht="13.5" thickBot="1" x14ac:dyDescent="0.25">
      <c r="A28" s="228"/>
      <c r="B28" s="228"/>
      <c r="C28" s="62"/>
      <c r="D28" s="228"/>
      <c r="E28" s="228"/>
      <c r="F28" s="3"/>
      <c r="G28" s="3"/>
    </row>
    <row r="29" spans="1:7" x14ac:dyDescent="0.2">
      <c r="A29" s="227" t="s">
        <v>2</v>
      </c>
      <c r="B29" s="227"/>
      <c r="D29" s="227" t="s">
        <v>3</v>
      </c>
      <c r="E29" s="227"/>
    </row>
  </sheetData>
  <sheetProtection password="CADD" sheet="1" objects="1" scenarios="1" selectLockedCells="1"/>
  <mergeCells count="20">
    <mergeCell ref="D29:E29"/>
    <mergeCell ref="A29:B29"/>
    <mergeCell ref="A28:B28"/>
    <mergeCell ref="D28:E28"/>
    <mergeCell ref="A15:C15"/>
    <mergeCell ref="A17:C17"/>
    <mergeCell ref="A19:C19"/>
    <mergeCell ref="A18:C18"/>
    <mergeCell ref="A16:C16"/>
    <mergeCell ref="A24:E25"/>
    <mergeCell ref="A3:E3"/>
    <mergeCell ref="A21:E22"/>
    <mergeCell ref="A8:C8"/>
    <mergeCell ref="A9:C9"/>
    <mergeCell ref="A10:C10"/>
    <mergeCell ref="A11:C11"/>
    <mergeCell ref="A12:C12"/>
    <mergeCell ref="A13:C13"/>
    <mergeCell ref="A14:C14"/>
    <mergeCell ref="A5:E5"/>
  </mergeCells>
  <phoneticPr fontId="3" type="noConversion"/>
  <conditionalFormatting sqref="A20:E20">
    <cfRule type="expression" dxfId="1" priority="1">
      <formula>#REF!&lt;&gt;"ja"</formula>
    </cfRule>
  </conditionalFormatting>
  <printOptions horizontalCentered="1"/>
  <pageMargins left="0.78740157480314965" right="0.78740157480314965" top="0.78740157480314965" bottom="0.78740157480314965" header="0.39370078740157483" footer="0.19685039370078741"/>
  <pageSetup paperSize="9" scale="92" orientation="landscape" r:id="rId1"/>
  <headerFooter alignWithMargins="0">
    <oddFooter>&amp;L&amp;8Stand: 16.10.2017&amp;C&amp;8Seite 2 von 10&amp;R&amp;8&amp;A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C34"/>
  <sheetViews>
    <sheetView zoomScaleNormal="100" workbookViewId="0">
      <selection activeCell="C11" sqref="C11"/>
    </sheetView>
  </sheetViews>
  <sheetFormatPr baseColWidth="10" defaultRowHeight="12.75" x14ac:dyDescent="0.2"/>
  <cols>
    <col min="1" max="1" width="42.85546875" style="2" customWidth="1"/>
    <col min="2" max="3" width="31.42578125" style="2" customWidth="1"/>
    <col min="4" max="4" width="15.7109375" style="2" customWidth="1"/>
    <col min="5" max="16384" width="11.42578125" style="2"/>
  </cols>
  <sheetData>
    <row r="1" spans="1:3" ht="18.75" customHeight="1" x14ac:dyDescent="0.25">
      <c r="A1" s="1" t="s">
        <v>4</v>
      </c>
    </row>
    <row r="3" spans="1:3" x14ac:dyDescent="0.2">
      <c r="A3" s="212" t="str">
        <f>IF(Erläuterungen!C7 = "","",CONCATENATE(Erläuterungen!A7,":"," ",Erläuterungen!C7))</f>
        <v/>
      </c>
      <c r="B3" s="212"/>
      <c r="C3" s="212"/>
    </row>
    <row r="4" spans="1:3" ht="5.25" customHeight="1" x14ac:dyDescent="0.2">
      <c r="C4" s="3"/>
    </row>
    <row r="5" spans="1:3" x14ac:dyDescent="0.2">
      <c r="A5" s="212" t="str">
        <f>IF(Erläuterungen!C9 = "","",CONCATENATE(Erläuterungen!A9,":"," ",Erläuterungen!C9))</f>
        <v/>
      </c>
      <c r="B5" s="212"/>
      <c r="C5" s="212"/>
    </row>
    <row r="8" spans="1:3" x14ac:dyDescent="0.2">
      <c r="A8" s="29">
        <v>1</v>
      </c>
      <c r="B8" s="31">
        <v>2</v>
      </c>
      <c r="C8" s="29">
        <v>3</v>
      </c>
    </row>
    <row r="9" spans="1:3" s="26" customFormat="1" ht="21.75" customHeight="1" x14ac:dyDescent="0.2">
      <c r="A9" s="30" t="s">
        <v>11</v>
      </c>
      <c r="B9" s="32" t="s">
        <v>43</v>
      </c>
      <c r="C9" s="30" t="s">
        <v>44</v>
      </c>
    </row>
    <row r="10" spans="1:3" x14ac:dyDescent="0.2">
      <c r="A10" s="34" t="s">
        <v>10</v>
      </c>
      <c r="B10" s="33" t="s">
        <v>10</v>
      </c>
      <c r="C10" s="34" t="s">
        <v>10</v>
      </c>
    </row>
    <row r="11" spans="1:3" x14ac:dyDescent="0.2">
      <c r="A11" s="81"/>
      <c r="B11" s="78"/>
      <c r="C11" s="79"/>
    </row>
    <row r="12" spans="1:3" x14ac:dyDescent="0.2">
      <c r="A12" s="82"/>
      <c r="B12" s="78"/>
      <c r="C12" s="79"/>
    </row>
    <row r="13" spans="1:3" x14ac:dyDescent="0.2">
      <c r="A13" s="82"/>
      <c r="B13" s="78"/>
      <c r="C13" s="79"/>
    </row>
    <row r="14" spans="1:3" x14ac:dyDescent="0.2">
      <c r="A14" s="82"/>
      <c r="B14" s="78"/>
      <c r="C14" s="79"/>
    </row>
    <row r="15" spans="1:3" x14ac:dyDescent="0.2">
      <c r="A15" s="82"/>
      <c r="B15" s="78"/>
      <c r="C15" s="79"/>
    </row>
    <row r="16" spans="1:3" x14ac:dyDescent="0.2">
      <c r="A16" s="82"/>
      <c r="B16" s="78"/>
      <c r="C16" s="79"/>
    </row>
    <row r="17" spans="1:3" x14ac:dyDescent="0.2">
      <c r="A17" s="82"/>
      <c r="B17" s="78"/>
      <c r="C17" s="79"/>
    </row>
    <row r="18" spans="1:3" x14ac:dyDescent="0.2">
      <c r="A18" s="82"/>
      <c r="B18" s="78"/>
      <c r="C18" s="79"/>
    </row>
    <row r="19" spans="1:3" x14ac:dyDescent="0.2">
      <c r="A19" s="82"/>
      <c r="B19" s="78"/>
      <c r="C19" s="79"/>
    </row>
    <row r="20" spans="1:3" x14ac:dyDescent="0.2">
      <c r="A20" s="82"/>
      <c r="B20" s="78"/>
      <c r="C20" s="79"/>
    </row>
    <row r="21" spans="1:3" x14ac:dyDescent="0.2">
      <c r="A21" s="82"/>
      <c r="B21" s="78"/>
      <c r="C21" s="79"/>
    </row>
    <row r="22" spans="1:3" x14ac:dyDescent="0.2">
      <c r="A22" s="82"/>
      <c r="B22" s="78"/>
      <c r="C22" s="79"/>
    </row>
    <row r="23" spans="1:3" x14ac:dyDescent="0.2">
      <c r="A23" s="82"/>
      <c r="B23" s="78"/>
      <c r="C23" s="79"/>
    </row>
    <row r="24" spans="1:3" x14ac:dyDescent="0.2">
      <c r="A24" s="82"/>
      <c r="B24" s="78"/>
      <c r="C24" s="79"/>
    </row>
    <row r="25" spans="1:3" x14ac:dyDescent="0.2">
      <c r="A25" s="82"/>
      <c r="B25" s="78"/>
      <c r="C25" s="79"/>
    </row>
    <row r="26" spans="1:3" x14ac:dyDescent="0.2">
      <c r="A26" s="82"/>
      <c r="B26" s="78"/>
      <c r="C26" s="79"/>
    </row>
    <row r="27" spans="1:3" x14ac:dyDescent="0.2">
      <c r="A27" s="82"/>
      <c r="B27" s="78"/>
      <c r="C27" s="79"/>
    </row>
    <row r="28" spans="1:3" x14ac:dyDescent="0.2">
      <c r="A28" s="82"/>
      <c r="B28" s="78"/>
      <c r="C28" s="79"/>
    </row>
    <row r="29" spans="1:3" x14ac:dyDescent="0.2">
      <c r="A29" s="82"/>
      <c r="B29" s="78"/>
      <c r="C29" s="79"/>
    </row>
    <row r="30" spans="1:3" x14ac:dyDescent="0.2">
      <c r="A30" s="82"/>
      <c r="B30" s="78"/>
      <c r="C30" s="79"/>
    </row>
    <row r="31" spans="1:3" x14ac:dyDescent="0.2">
      <c r="A31" s="82"/>
      <c r="B31" s="78"/>
      <c r="C31" s="79"/>
    </row>
    <row r="32" spans="1:3" x14ac:dyDescent="0.2">
      <c r="A32" s="82"/>
      <c r="B32" s="78"/>
      <c r="C32" s="79"/>
    </row>
    <row r="33" spans="1:3" x14ac:dyDescent="0.2">
      <c r="A33" s="82"/>
      <c r="B33" s="78"/>
      <c r="C33" s="79"/>
    </row>
    <row r="34" spans="1:3" s="26" customFormat="1" ht="21" customHeight="1" x14ac:dyDescent="0.2">
      <c r="A34" s="150" t="s">
        <v>6</v>
      </c>
      <c r="B34" s="27" t="str">
        <f>IF(SUM(B11:B33)=0,"",SUM(B11:B33))</f>
        <v/>
      </c>
      <c r="C34" s="28" t="str">
        <f>IF(SUM(C11:C33)=0,"",SUM(C11:C33))</f>
        <v/>
      </c>
    </row>
  </sheetData>
  <sheetProtection password="CADD" sheet="1" objects="1" scenarios="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16.10.2017&amp;C&amp;8Seite 3 von 10&amp;R&amp;8&amp;A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Normal="100" workbookViewId="0">
      <selection activeCell="C11" sqref="C11"/>
    </sheetView>
  </sheetViews>
  <sheetFormatPr baseColWidth="10" defaultRowHeight="12.75" x14ac:dyDescent="0.2"/>
  <cols>
    <col min="1" max="1" width="43.140625" style="83" customWidth="1"/>
    <col min="2" max="3" width="31.42578125" style="83" customWidth="1"/>
    <col min="4" max="16384" width="11.42578125" style="83"/>
  </cols>
  <sheetData>
    <row r="1" spans="1:3" ht="18.75" customHeight="1" x14ac:dyDescent="0.25">
      <c r="A1" s="106" t="s">
        <v>81</v>
      </c>
    </row>
    <row r="3" spans="1:3" x14ac:dyDescent="0.2">
      <c r="A3" s="232" t="str">
        <f>IF(Erläuterungen!C7 = "","",CONCATENATE(Erläuterungen!A7,":"," ",Erläuterungen!C7))</f>
        <v/>
      </c>
      <c r="B3" s="232"/>
      <c r="C3" s="232"/>
    </row>
    <row r="4" spans="1:3" ht="5.25" customHeight="1" x14ac:dyDescent="0.2">
      <c r="A4" s="156"/>
      <c r="B4" s="156"/>
      <c r="C4" s="156"/>
    </row>
    <row r="5" spans="1:3" x14ac:dyDescent="0.2">
      <c r="A5" s="232" t="str">
        <f>IF(Erläuterungen!C9 = "","",CONCATENATE(Erläuterungen!A9,":"," ",Erläuterungen!C9))</f>
        <v/>
      </c>
      <c r="B5" s="232"/>
      <c r="C5" s="232"/>
    </row>
    <row r="8" spans="1:3" x14ac:dyDescent="0.2">
      <c r="A8" s="102">
        <v>1</v>
      </c>
      <c r="B8" s="102">
        <v>2</v>
      </c>
      <c r="C8" s="101">
        <v>3</v>
      </c>
    </row>
    <row r="9" spans="1:3" s="94" customFormat="1" ht="21.75" customHeight="1" x14ac:dyDescent="0.2">
      <c r="A9" s="104" t="s">
        <v>11</v>
      </c>
      <c r="B9" s="104" t="s">
        <v>43</v>
      </c>
      <c r="C9" s="103" t="s">
        <v>44</v>
      </c>
    </row>
    <row r="10" spans="1:3" x14ac:dyDescent="0.2">
      <c r="A10" s="102" t="s">
        <v>10</v>
      </c>
      <c r="B10" s="102" t="s">
        <v>10</v>
      </c>
      <c r="C10" s="101" t="s">
        <v>10</v>
      </c>
    </row>
    <row r="11" spans="1:3" x14ac:dyDescent="0.2">
      <c r="A11" s="155"/>
      <c r="B11" s="99"/>
      <c r="C11" s="98"/>
    </row>
    <row r="12" spans="1:3" x14ac:dyDescent="0.2">
      <c r="A12" s="100"/>
      <c r="B12" s="99"/>
      <c r="C12" s="98"/>
    </row>
    <row r="13" spans="1:3" x14ac:dyDescent="0.2">
      <c r="A13" s="100"/>
      <c r="B13" s="99"/>
      <c r="C13" s="98"/>
    </row>
    <row r="14" spans="1:3" x14ac:dyDescent="0.2">
      <c r="A14" s="100"/>
      <c r="B14" s="99"/>
      <c r="C14" s="98"/>
    </row>
    <row r="15" spans="1:3" x14ac:dyDescent="0.2">
      <c r="A15" s="100"/>
      <c r="B15" s="99"/>
      <c r="C15" s="98"/>
    </row>
    <row r="16" spans="1:3" x14ac:dyDescent="0.2">
      <c r="A16" s="100"/>
      <c r="B16" s="99"/>
      <c r="C16" s="98"/>
    </row>
    <row r="17" spans="1:3" x14ac:dyDescent="0.2">
      <c r="A17" s="100"/>
      <c r="B17" s="99"/>
      <c r="C17" s="98"/>
    </row>
    <row r="18" spans="1:3" x14ac:dyDescent="0.2">
      <c r="A18" s="100"/>
      <c r="B18" s="99"/>
      <c r="C18" s="98"/>
    </row>
    <row r="19" spans="1:3" x14ac:dyDescent="0.2">
      <c r="A19" s="100"/>
      <c r="B19" s="99"/>
      <c r="C19" s="98"/>
    </row>
    <row r="20" spans="1:3" x14ac:dyDescent="0.2">
      <c r="A20" s="100"/>
      <c r="B20" s="99"/>
      <c r="C20" s="98"/>
    </row>
    <row r="21" spans="1:3" x14ac:dyDescent="0.2">
      <c r="A21" s="100"/>
      <c r="B21" s="99"/>
      <c r="C21" s="98"/>
    </row>
    <row r="22" spans="1:3" x14ac:dyDescent="0.2">
      <c r="A22" s="100"/>
      <c r="B22" s="99"/>
      <c r="C22" s="98"/>
    </row>
    <row r="23" spans="1:3" x14ac:dyDescent="0.2">
      <c r="A23" s="100"/>
      <c r="B23" s="99"/>
      <c r="C23" s="98"/>
    </row>
    <row r="24" spans="1:3" x14ac:dyDescent="0.2">
      <c r="A24" s="100"/>
      <c r="B24" s="99"/>
      <c r="C24" s="98"/>
    </row>
    <row r="25" spans="1:3" x14ac:dyDescent="0.2">
      <c r="A25" s="100"/>
      <c r="B25" s="99"/>
      <c r="C25" s="98"/>
    </row>
    <row r="26" spans="1:3" x14ac:dyDescent="0.2">
      <c r="A26" s="100"/>
      <c r="B26" s="99"/>
      <c r="C26" s="98"/>
    </row>
    <row r="27" spans="1:3" x14ac:dyDescent="0.2">
      <c r="A27" s="100"/>
      <c r="B27" s="99"/>
      <c r="C27" s="98"/>
    </row>
    <row r="28" spans="1:3" x14ac:dyDescent="0.2">
      <c r="A28" s="100"/>
      <c r="B28" s="99"/>
      <c r="C28" s="98"/>
    </row>
    <row r="29" spans="1:3" x14ac:dyDescent="0.2">
      <c r="A29" s="100"/>
      <c r="B29" s="99"/>
      <c r="C29" s="98"/>
    </row>
    <row r="30" spans="1:3" x14ac:dyDescent="0.2">
      <c r="A30" s="100"/>
      <c r="B30" s="99"/>
      <c r="C30" s="98"/>
    </row>
    <row r="31" spans="1:3" x14ac:dyDescent="0.2">
      <c r="A31" s="100"/>
      <c r="B31" s="99"/>
      <c r="C31" s="98"/>
    </row>
    <row r="32" spans="1:3" x14ac:dyDescent="0.2">
      <c r="A32" s="100"/>
      <c r="B32" s="99"/>
      <c r="C32" s="98"/>
    </row>
    <row r="33" spans="1:8" x14ac:dyDescent="0.2">
      <c r="A33" s="100"/>
      <c r="B33" s="99"/>
      <c r="C33" s="98"/>
    </row>
    <row r="34" spans="1:8" s="94" customFormat="1" ht="21" customHeight="1" x14ac:dyDescent="0.2">
      <c r="A34" s="97" t="s">
        <v>6</v>
      </c>
      <c r="B34" s="96" t="str">
        <f>IF(SUM(B11:B33)=0,"",SUM(B11:B33))</f>
        <v/>
      </c>
      <c r="C34" s="95" t="str">
        <f>IF(SUM(C11:C33)=0,"",SUM(C11:C33))</f>
        <v/>
      </c>
    </row>
    <row r="35" spans="1:8" x14ac:dyDescent="0.2">
      <c r="D35" s="151"/>
      <c r="E35" s="151"/>
      <c r="F35" s="151"/>
      <c r="G35" s="151"/>
      <c r="H35" s="151"/>
    </row>
    <row r="36" spans="1:8" s="152" customFormat="1" ht="14.25" x14ac:dyDescent="0.2">
      <c r="A36" s="154"/>
      <c r="B36" s="153"/>
      <c r="C36" s="153"/>
      <c r="D36" s="153"/>
      <c r="E36" s="153"/>
      <c r="F36" s="153"/>
      <c r="G36" s="153"/>
      <c r="H36" s="153"/>
    </row>
    <row r="37" spans="1:8" x14ac:dyDescent="0.2">
      <c r="D37" s="151"/>
      <c r="E37" s="151"/>
      <c r="F37" s="151"/>
      <c r="G37" s="151"/>
      <c r="H37" s="151"/>
    </row>
    <row r="38" spans="1:8" x14ac:dyDescent="0.2">
      <c r="D38" s="151"/>
      <c r="E38" s="151"/>
      <c r="F38" s="151"/>
      <c r="G38" s="151"/>
      <c r="H38" s="151"/>
    </row>
  </sheetData>
  <sheetProtection password="CADD" sheet="1" objects="1" scenarios="1" selectLockedCells="1"/>
  <mergeCells count="2">
    <mergeCell ref="A3:C3"/>
    <mergeCell ref="A5:C5"/>
  </mergeCells>
  <printOptions horizontalCentered="1"/>
  <pageMargins left="0.78740157480314965" right="0.78740157480314965" top="0.78740157480314965" bottom="0.78740157480314965" header="0.39370078740157483" footer="0.19685039370078741"/>
  <pageSetup paperSize="9" orientation="landscape" r:id="rId1"/>
  <headerFooter>
    <oddFooter>&amp;L&amp;8Stand: 16.10.2017&amp;C&amp;8Seite 4 von 10&amp;R&amp;8&amp;A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2"/>
  <sheetViews>
    <sheetView topLeftCell="A11" zoomScaleNormal="100" workbookViewId="0">
      <selection activeCell="A11" sqref="A11"/>
    </sheetView>
  </sheetViews>
  <sheetFormatPr baseColWidth="10" defaultRowHeight="12.75" x14ac:dyDescent="0.2"/>
  <cols>
    <col min="1" max="1" width="42.85546875" style="83" customWidth="1"/>
    <col min="2" max="2" width="31.42578125" style="83" customWidth="1"/>
    <col min="3" max="3" width="32.28515625" style="83" customWidth="1"/>
    <col min="4" max="4" width="15.7109375" style="83" customWidth="1"/>
    <col min="5" max="16384" width="11.42578125" style="83"/>
  </cols>
  <sheetData>
    <row r="1" spans="1:3" ht="18.75" customHeight="1" x14ac:dyDescent="0.25">
      <c r="A1" s="106" t="s">
        <v>65</v>
      </c>
    </row>
    <row r="3" spans="1:3" s="2" customFormat="1" x14ac:dyDescent="0.2">
      <c r="A3" s="212" t="str">
        <f>IF(Erläuterungen!C7 = "","",CONCATENATE(Erläuterungen!A7,":"," ",Erläuterungen!C7))</f>
        <v/>
      </c>
      <c r="B3" s="212"/>
      <c r="C3" s="212"/>
    </row>
    <row r="4" spans="1:3" s="2" customFormat="1" ht="5.25" customHeight="1" x14ac:dyDescent="0.2">
      <c r="C4" s="3"/>
    </row>
    <row r="5" spans="1:3" s="2" customFormat="1" x14ac:dyDescent="0.2">
      <c r="A5" s="212" t="str">
        <f>IF(Erläuterungen!C9 = "","",CONCATENATE(Erläuterungen!A9,":"," ",Erläuterungen!C9))</f>
        <v/>
      </c>
      <c r="B5" s="212"/>
      <c r="C5" s="212"/>
    </row>
    <row r="6" spans="1:3" x14ac:dyDescent="0.2">
      <c r="A6" s="105"/>
      <c r="B6" s="105"/>
    </row>
    <row r="8" spans="1:3" x14ac:dyDescent="0.2">
      <c r="A8" s="102">
        <v>1</v>
      </c>
      <c r="B8" s="102">
        <v>2</v>
      </c>
      <c r="C8" s="101">
        <v>3</v>
      </c>
    </row>
    <row r="9" spans="1:3" s="94" customFormat="1" ht="21.75" customHeight="1" x14ac:dyDescent="0.2">
      <c r="A9" s="104" t="s">
        <v>64</v>
      </c>
      <c r="B9" s="104" t="s">
        <v>43</v>
      </c>
      <c r="C9" s="103" t="s">
        <v>44</v>
      </c>
    </row>
    <row r="10" spans="1:3" x14ac:dyDescent="0.2">
      <c r="A10" s="102" t="s">
        <v>10</v>
      </c>
      <c r="B10" s="102" t="s">
        <v>10</v>
      </c>
      <c r="C10" s="101" t="s">
        <v>10</v>
      </c>
    </row>
    <row r="11" spans="1:3" x14ac:dyDescent="0.2">
      <c r="A11" s="100"/>
      <c r="B11" s="99"/>
      <c r="C11" s="98"/>
    </row>
    <row r="12" spans="1:3" x14ac:dyDescent="0.2">
      <c r="A12" s="100"/>
      <c r="B12" s="99"/>
      <c r="C12" s="98"/>
    </row>
    <row r="13" spans="1:3" x14ac:dyDescent="0.2">
      <c r="A13" s="100"/>
      <c r="B13" s="99"/>
      <c r="C13" s="98"/>
    </row>
    <row r="14" spans="1:3" x14ac:dyDescent="0.2">
      <c r="A14" s="100"/>
      <c r="B14" s="99"/>
      <c r="C14" s="98"/>
    </row>
    <row r="15" spans="1:3" x14ac:dyDescent="0.2">
      <c r="A15" s="100"/>
      <c r="B15" s="99"/>
      <c r="C15" s="98"/>
    </row>
    <row r="16" spans="1:3" x14ac:dyDescent="0.2">
      <c r="A16" s="100"/>
      <c r="B16" s="99"/>
      <c r="C16" s="98"/>
    </row>
    <row r="17" spans="1:3" x14ac:dyDescent="0.2">
      <c r="A17" s="100"/>
      <c r="B17" s="99"/>
      <c r="C17" s="98"/>
    </row>
    <row r="18" spans="1:3" x14ac:dyDescent="0.2">
      <c r="A18" s="100"/>
      <c r="B18" s="99"/>
      <c r="C18" s="98"/>
    </row>
    <row r="19" spans="1:3" x14ac:dyDescent="0.2">
      <c r="A19" s="100"/>
      <c r="B19" s="99"/>
      <c r="C19" s="98"/>
    </row>
    <row r="20" spans="1:3" x14ac:dyDescent="0.2">
      <c r="A20" s="100"/>
      <c r="B20" s="99"/>
      <c r="C20" s="98"/>
    </row>
    <row r="21" spans="1:3" x14ac:dyDescent="0.2">
      <c r="A21" s="100"/>
      <c r="B21" s="99"/>
      <c r="C21" s="98"/>
    </row>
    <row r="22" spans="1:3" x14ac:dyDescent="0.2">
      <c r="A22" s="100"/>
      <c r="B22" s="99"/>
      <c r="C22" s="98"/>
    </row>
    <row r="23" spans="1:3" x14ac:dyDescent="0.2">
      <c r="A23" s="100"/>
      <c r="B23" s="99"/>
      <c r="C23" s="98"/>
    </row>
    <row r="24" spans="1:3" x14ac:dyDescent="0.2">
      <c r="A24" s="100"/>
      <c r="B24" s="99"/>
      <c r="C24" s="98"/>
    </row>
    <row r="25" spans="1:3" x14ac:dyDescent="0.2">
      <c r="A25" s="100"/>
      <c r="B25" s="99"/>
      <c r="C25" s="98"/>
    </row>
    <row r="26" spans="1:3" x14ac:dyDescent="0.2">
      <c r="A26" s="100"/>
      <c r="B26" s="99"/>
      <c r="C26" s="98"/>
    </row>
    <row r="27" spans="1:3" x14ac:dyDescent="0.2">
      <c r="A27" s="100"/>
      <c r="B27" s="99"/>
      <c r="C27" s="98"/>
    </row>
    <row r="28" spans="1:3" x14ac:dyDescent="0.2">
      <c r="A28" s="100"/>
      <c r="B28" s="99"/>
      <c r="C28" s="98"/>
    </row>
    <row r="29" spans="1:3" x14ac:dyDescent="0.2">
      <c r="A29" s="100"/>
      <c r="B29" s="99"/>
      <c r="C29" s="98"/>
    </row>
    <row r="30" spans="1:3" x14ac:dyDescent="0.2">
      <c r="A30" s="100"/>
      <c r="B30" s="99"/>
      <c r="C30" s="98"/>
    </row>
    <row r="31" spans="1:3" x14ac:dyDescent="0.2">
      <c r="A31" s="100"/>
      <c r="B31" s="99"/>
      <c r="C31" s="98"/>
    </row>
    <row r="32" spans="1:3" x14ac:dyDescent="0.2">
      <c r="A32" s="100"/>
      <c r="B32" s="99"/>
      <c r="C32" s="98"/>
    </row>
    <row r="33" spans="1:3" x14ac:dyDescent="0.2">
      <c r="A33" s="100"/>
      <c r="B33" s="99"/>
      <c r="C33" s="98"/>
    </row>
    <row r="34" spans="1:3" x14ac:dyDescent="0.2">
      <c r="A34" s="100"/>
      <c r="B34" s="99"/>
      <c r="C34" s="98"/>
    </row>
    <row r="35" spans="1:3" x14ac:dyDescent="0.2">
      <c r="A35" s="100"/>
      <c r="B35" s="99"/>
      <c r="C35" s="98"/>
    </row>
    <row r="36" spans="1:3" x14ac:dyDescent="0.2">
      <c r="A36" s="100"/>
      <c r="B36" s="99"/>
      <c r="C36" s="98"/>
    </row>
    <row r="37" spans="1:3" x14ac:dyDescent="0.2">
      <c r="A37" s="100"/>
      <c r="B37" s="99"/>
      <c r="C37" s="98"/>
    </row>
    <row r="38" spans="1:3" s="94" customFormat="1" ht="21" customHeight="1" x14ac:dyDescent="0.2">
      <c r="A38" s="97" t="s">
        <v>6</v>
      </c>
      <c r="B38" s="96" t="str">
        <f>IF(SUM(B11:B37)=0,"",SUM(B11:B37))</f>
        <v/>
      </c>
      <c r="C38" s="95" t="str">
        <f>IF(SUM(C11:C37)=0,"",SUM(C11:C37))</f>
        <v/>
      </c>
    </row>
    <row r="41" spans="1:3" ht="12.75" customHeight="1" thickBot="1" x14ac:dyDescent="0.25"/>
    <row r="42" spans="1:3" ht="3.75" customHeight="1" x14ac:dyDescent="0.2">
      <c r="A42" s="93"/>
      <c r="B42" s="92"/>
      <c r="C42" s="91"/>
    </row>
    <row r="43" spans="1:3" ht="15.75" x14ac:dyDescent="0.25">
      <c r="A43" s="90" t="s">
        <v>46</v>
      </c>
      <c r="B43" s="88"/>
      <c r="C43" s="87"/>
    </row>
    <row r="44" spans="1:3" ht="3.75" customHeight="1" x14ac:dyDescent="0.2">
      <c r="A44" s="89"/>
      <c r="B44" s="88"/>
      <c r="C44" s="87"/>
    </row>
    <row r="45" spans="1:3" ht="12.75" customHeight="1" x14ac:dyDescent="0.2">
      <c r="A45" s="233" t="s">
        <v>111</v>
      </c>
      <c r="B45" s="234"/>
      <c r="C45" s="235"/>
    </row>
    <row r="46" spans="1:3" ht="12.75" customHeight="1" x14ac:dyDescent="0.2">
      <c r="A46" s="233"/>
      <c r="B46" s="234"/>
      <c r="C46" s="235"/>
    </row>
    <row r="47" spans="1:3" ht="12.75" customHeight="1" x14ac:dyDescent="0.2">
      <c r="A47" s="233"/>
      <c r="B47" s="234"/>
      <c r="C47" s="235"/>
    </row>
    <row r="48" spans="1:3" ht="8.25" customHeight="1" x14ac:dyDescent="0.2">
      <c r="A48" s="233"/>
      <c r="B48" s="234"/>
      <c r="C48" s="235"/>
    </row>
    <row r="49" spans="1:3" ht="29.25" customHeight="1" x14ac:dyDescent="0.2">
      <c r="A49" s="233" t="s">
        <v>112</v>
      </c>
      <c r="B49" s="234"/>
      <c r="C49" s="235"/>
    </row>
    <row r="50" spans="1:3" ht="8.25" customHeight="1" x14ac:dyDescent="0.2">
      <c r="A50" s="192"/>
      <c r="B50" s="193"/>
      <c r="C50" s="194"/>
    </row>
    <row r="51" spans="1:3" ht="15" customHeight="1" x14ac:dyDescent="0.2">
      <c r="A51" s="233" t="s">
        <v>63</v>
      </c>
      <c r="B51" s="234"/>
      <c r="C51" s="235"/>
    </row>
    <row r="52" spans="1:3" ht="5.25" customHeight="1" thickBot="1" x14ac:dyDescent="0.25">
      <c r="A52" s="86"/>
      <c r="B52" s="85"/>
      <c r="C52" s="84"/>
    </row>
  </sheetData>
  <sheetProtection password="CADD" sheet="1" objects="1" scenarios="1" selectLockedCells="1"/>
  <mergeCells count="5">
    <mergeCell ref="A45:C48"/>
    <mergeCell ref="A49:C49"/>
    <mergeCell ref="A3:C3"/>
    <mergeCell ref="A5:C5"/>
    <mergeCell ref="A51:C51"/>
  </mergeCells>
  <printOptions horizontalCentered="1"/>
  <pageMargins left="0.78740157480314965" right="0.78740157480314965" top="0.78740157480314965" bottom="0.78740157480314965" header="0.39370078740157483" footer="0.19685039370078741"/>
  <pageSetup paperSize="9" scale="91" orientation="landscape" r:id="rId1"/>
  <headerFooter>
    <oddFooter>&amp;L&amp;8Stand: 16.10.2017&amp;C&amp;8Seite 5 von 10&amp;R&amp;8&amp;A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K56"/>
  <sheetViews>
    <sheetView topLeftCell="A12" zoomScaleNormal="100" workbookViewId="0">
      <selection activeCell="B12" sqref="B12"/>
    </sheetView>
  </sheetViews>
  <sheetFormatPr baseColWidth="10" defaultRowHeight="14.25" x14ac:dyDescent="0.2"/>
  <cols>
    <col min="1" max="1" width="6.42578125" style="16" bestFit="1" customWidth="1"/>
    <col min="2" max="2" width="18.5703125" style="16" customWidth="1"/>
    <col min="3" max="3" width="16.28515625" style="16" bestFit="1" customWidth="1"/>
    <col min="4" max="4" width="11.42578125" style="16"/>
    <col min="5" max="5" width="15.28515625" style="16" customWidth="1"/>
    <col min="6" max="6" width="24.28515625" style="16" customWidth="1"/>
    <col min="7" max="7" width="19.85546875" style="16" bestFit="1" customWidth="1"/>
    <col min="8" max="8" width="12.42578125" style="16" bestFit="1" customWidth="1"/>
    <col min="9" max="9" width="16.140625" style="16" customWidth="1"/>
    <col min="10" max="11" width="14.28515625" style="16" customWidth="1"/>
    <col min="12" max="16384" width="11.42578125" style="16"/>
  </cols>
  <sheetData>
    <row r="1" spans="1:11" s="15" customFormat="1" ht="23.25" x14ac:dyDescent="0.35">
      <c r="A1" s="15" t="s">
        <v>14</v>
      </c>
    </row>
    <row r="3" spans="1:11" s="2" customFormat="1" ht="12.75" x14ac:dyDescent="0.2">
      <c r="A3" s="212" t="str">
        <f>IF(Erläuterungen!C7 = "","",CONCATENATE(Erläuterungen!A7,":"," ",Erläuterungen!C7))</f>
        <v/>
      </c>
      <c r="B3" s="212"/>
      <c r="C3" s="212"/>
    </row>
    <row r="4" spans="1:11" s="2" customFormat="1" ht="5.25" customHeight="1" x14ac:dyDescent="0.2">
      <c r="C4" s="3"/>
    </row>
    <row r="5" spans="1:11" s="2" customFormat="1" ht="12.75" x14ac:dyDescent="0.2">
      <c r="A5" s="212" t="str">
        <f>IF(Erläuterungen!C9 = "","",CONCATENATE(Erläuterungen!A9,":"," ",Erläuterungen!C9))</f>
        <v/>
      </c>
      <c r="B5" s="212"/>
      <c r="C5" s="212"/>
    </row>
    <row r="6" spans="1:11" ht="5.25" customHeight="1" x14ac:dyDescent="0.2"/>
    <row r="7" spans="1:11" x14ac:dyDescent="0.2">
      <c r="B7" s="69"/>
      <c r="C7" s="167"/>
    </row>
    <row r="9" spans="1:11" s="17" customFormat="1" ht="11.25" x14ac:dyDescent="0.2">
      <c r="A9" s="35">
        <v>1</v>
      </c>
      <c r="B9" s="35">
        <v>2</v>
      </c>
      <c r="C9" s="35">
        <v>3</v>
      </c>
      <c r="D9" s="35">
        <v>4</v>
      </c>
      <c r="E9" s="35">
        <v>5</v>
      </c>
      <c r="F9" s="35">
        <v>6</v>
      </c>
      <c r="G9" s="35">
        <v>7</v>
      </c>
      <c r="H9" s="35">
        <v>8</v>
      </c>
      <c r="I9" s="35">
        <v>9</v>
      </c>
      <c r="J9" s="35">
        <v>10</v>
      </c>
      <c r="K9" s="35">
        <v>11</v>
      </c>
    </row>
    <row r="10" spans="1:11" s="18" customFormat="1" ht="42.75" x14ac:dyDescent="0.2">
      <c r="A10" s="36" t="s">
        <v>30</v>
      </c>
      <c r="B10" s="36" t="s">
        <v>31</v>
      </c>
      <c r="C10" s="36" t="s">
        <v>32</v>
      </c>
      <c r="D10" s="36" t="s">
        <v>33</v>
      </c>
      <c r="E10" s="36" t="s">
        <v>34</v>
      </c>
      <c r="F10" s="36" t="s">
        <v>35</v>
      </c>
      <c r="G10" s="36" t="s">
        <v>36</v>
      </c>
      <c r="H10" s="36" t="s">
        <v>37</v>
      </c>
      <c r="I10" s="36" t="s">
        <v>38</v>
      </c>
      <c r="J10" s="36" t="s">
        <v>39</v>
      </c>
      <c r="K10" s="36" t="s">
        <v>40</v>
      </c>
    </row>
    <row r="11" spans="1:11" s="19" customFormat="1" ht="11.25" x14ac:dyDescent="0.2">
      <c r="A11" s="37" t="s">
        <v>10</v>
      </c>
      <c r="B11" s="37" t="s">
        <v>10</v>
      </c>
      <c r="C11" s="37" t="s">
        <v>10</v>
      </c>
      <c r="D11" s="37" t="s">
        <v>10</v>
      </c>
      <c r="E11" s="37" t="s">
        <v>10</v>
      </c>
      <c r="F11" s="37" t="s">
        <v>10</v>
      </c>
      <c r="G11" s="37" t="s">
        <v>10</v>
      </c>
      <c r="H11" s="37" t="s">
        <v>10</v>
      </c>
      <c r="I11" s="37" t="s">
        <v>8</v>
      </c>
      <c r="J11" s="37" t="s">
        <v>8</v>
      </c>
      <c r="K11" s="37" t="s">
        <v>8</v>
      </c>
    </row>
    <row r="12" spans="1:11" x14ac:dyDescent="0.2">
      <c r="A12" s="70">
        <v>1</v>
      </c>
      <c r="B12" s="71"/>
      <c r="C12" s="72"/>
      <c r="D12" s="73"/>
      <c r="E12" s="74"/>
      <c r="F12" s="71"/>
      <c r="G12" s="72"/>
      <c r="H12" s="73"/>
      <c r="I12" s="75" t="str">
        <f t="shared" ref="I12:I26" si="0">IF(B12="","",(E12*H12/12*G12))</f>
        <v/>
      </c>
      <c r="J12" s="75" t="str">
        <f>IF(B12="","",E12*G12*H12/12)</f>
        <v/>
      </c>
      <c r="K12" s="75" t="str">
        <f>IF(OR(I12="",J12=""),"",(I12-J12))</f>
        <v/>
      </c>
    </row>
    <row r="13" spans="1:11" x14ac:dyDescent="0.2">
      <c r="A13" s="70">
        <v>2</v>
      </c>
      <c r="B13" s="71"/>
      <c r="C13" s="72"/>
      <c r="D13" s="73"/>
      <c r="E13" s="74"/>
      <c r="F13" s="71"/>
      <c r="G13" s="72"/>
      <c r="H13" s="73"/>
      <c r="I13" s="75" t="str">
        <f t="shared" si="0"/>
        <v/>
      </c>
      <c r="J13" s="75" t="str">
        <f t="shared" ref="J13:J26" si="1">IF(B13="","",E13*G13*H13/12)</f>
        <v/>
      </c>
      <c r="K13" s="75" t="str">
        <f t="shared" ref="K13:K21" si="2">IF(OR(I13="",J13=""),"",(I13-J13))</f>
        <v/>
      </c>
    </row>
    <row r="14" spans="1:11" x14ac:dyDescent="0.2">
      <c r="A14" s="70">
        <v>3</v>
      </c>
      <c r="B14" s="71"/>
      <c r="C14" s="72"/>
      <c r="D14" s="73"/>
      <c r="E14" s="74"/>
      <c r="F14" s="71"/>
      <c r="G14" s="72"/>
      <c r="H14" s="73"/>
      <c r="I14" s="75" t="str">
        <f t="shared" si="0"/>
        <v/>
      </c>
      <c r="J14" s="75" t="str">
        <f t="shared" si="1"/>
        <v/>
      </c>
      <c r="K14" s="75" t="str">
        <f t="shared" si="2"/>
        <v/>
      </c>
    </row>
    <row r="15" spans="1:11" x14ac:dyDescent="0.2">
      <c r="A15" s="70">
        <v>4</v>
      </c>
      <c r="B15" s="71"/>
      <c r="C15" s="72"/>
      <c r="D15" s="73"/>
      <c r="E15" s="74"/>
      <c r="F15" s="71"/>
      <c r="G15" s="72"/>
      <c r="H15" s="73"/>
      <c r="I15" s="75" t="str">
        <f t="shared" si="0"/>
        <v/>
      </c>
      <c r="J15" s="75" t="str">
        <f t="shared" si="1"/>
        <v/>
      </c>
      <c r="K15" s="75" t="str">
        <f t="shared" si="2"/>
        <v/>
      </c>
    </row>
    <row r="16" spans="1:11" x14ac:dyDescent="0.2">
      <c r="A16" s="70">
        <v>5</v>
      </c>
      <c r="B16" s="71"/>
      <c r="C16" s="72"/>
      <c r="D16" s="73"/>
      <c r="E16" s="74"/>
      <c r="F16" s="71"/>
      <c r="G16" s="72"/>
      <c r="H16" s="73"/>
      <c r="I16" s="75" t="str">
        <f t="shared" si="0"/>
        <v/>
      </c>
      <c r="J16" s="75" t="str">
        <f t="shared" si="1"/>
        <v/>
      </c>
      <c r="K16" s="75" t="str">
        <f t="shared" si="2"/>
        <v/>
      </c>
    </row>
    <row r="17" spans="1:11" x14ac:dyDescent="0.2">
      <c r="A17" s="70">
        <v>6</v>
      </c>
      <c r="B17" s="71"/>
      <c r="C17" s="72"/>
      <c r="D17" s="73"/>
      <c r="E17" s="74"/>
      <c r="F17" s="71"/>
      <c r="G17" s="72"/>
      <c r="H17" s="73"/>
      <c r="I17" s="75" t="str">
        <f t="shared" si="0"/>
        <v/>
      </c>
      <c r="J17" s="75" t="str">
        <f t="shared" si="1"/>
        <v/>
      </c>
      <c r="K17" s="75" t="str">
        <f t="shared" si="2"/>
        <v/>
      </c>
    </row>
    <row r="18" spans="1:11" x14ac:dyDescent="0.2">
      <c r="A18" s="70">
        <v>7</v>
      </c>
      <c r="B18" s="71"/>
      <c r="C18" s="72"/>
      <c r="D18" s="73"/>
      <c r="E18" s="74"/>
      <c r="F18" s="71"/>
      <c r="G18" s="72"/>
      <c r="H18" s="73"/>
      <c r="I18" s="75" t="str">
        <f t="shared" si="0"/>
        <v/>
      </c>
      <c r="J18" s="75" t="str">
        <f t="shared" si="1"/>
        <v/>
      </c>
      <c r="K18" s="75" t="str">
        <f t="shared" si="2"/>
        <v/>
      </c>
    </row>
    <row r="19" spans="1:11" x14ac:dyDescent="0.2">
      <c r="A19" s="70">
        <v>8</v>
      </c>
      <c r="B19" s="71"/>
      <c r="C19" s="72"/>
      <c r="D19" s="73"/>
      <c r="E19" s="74"/>
      <c r="F19" s="71"/>
      <c r="G19" s="72"/>
      <c r="H19" s="73"/>
      <c r="I19" s="75" t="str">
        <f t="shared" si="0"/>
        <v/>
      </c>
      <c r="J19" s="75" t="str">
        <f t="shared" si="1"/>
        <v/>
      </c>
      <c r="K19" s="75" t="str">
        <f t="shared" si="2"/>
        <v/>
      </c>
    </row>
    <row r="20" spans="1:11" x14ac:dyDescent="0.2">
      <c r="A20" s="70">
        <v>9</v>
      </c>
      <c r="B20" s="71"/>
      <c r="C20" s="72"/>
      <c r="D20" s="73"/>
      <c r="E20" s="74"/>
      <c r="F20" s="71"/>
      <c r="G20" s="72"/>
      <c r="H20" s="73"/>
      <c r="I20" s="75" t="str">
        <f t="shared" si="0"/>
        <v/>
      </c>
      <c r="J20" s="75" t="str">
        <f t="shared" si="1"/>
        <v/>
      </c>
      <c r="K20" s="75" t="str">
        <f t="shared" si="2"/>
        <v/>
      </c>
    </row>
    <row r="21" spans="1:11" x14ac:dyDescent="0.2">
      <c r="A21" s="70">
        <v>10</v>
      </c>
      <c r="B21" s="71"/>
      <c r="C21" s="72"/>
      <c r="D21" s="73"/>
      <c r="E21" s="74"/>
      <c r="F21" s="71"/>
      <c r="G21" s="72"/>
      <c r="H21" s="73"/>
      <c r="I21" s="75" t="str">
        <f t="shared" si="0"/>
        <v/>
      </c>
      <c r="J21" s="75" t="str">
        <f t="shared" si="1"/>
        <v/>
      </c>
      <c r="K21" s="75" t="str">
        <f t="shared" si="2"/>
        <v/>
      </c>
    </row>
    <row r="22" spans="1:11" x14ac:dyDescent="0.2">
      <c r="A22" s="70">
        <v>11</v>
      </c>
      <c r="B22" s="71"/>
      <c r="C22" s="72"/>
      <c r="D22" s="73"/>
      <c r="E22" s="74"/>
      <c r="F22" s="71"/>
      <c r="G22" s="72"/>
      <c r="H22" s="73"/>
      <c r="I22" s="75" t="str">
        <f t="shared" si="0"/>
        <v/>
      </c>
      <c r="J22" s="75" t="str">
        <f t="shared" si="1"/>
        <v/>
      </c>
      <c r="K22" s="75" t="str">
        <f>IF(OR(I22="",J22=""),"",(I22-J22))</f>
        <v/>
      </c>
    </row>
    <row r="23" spans="1:11" x14ac:dyDescent="0.2">
      <c r="A23" s="70">
        <v>12</v>
      </c>
      <c r="B23" s="71"/>
      <c r="C23" s="72"/>
      <c r="D23" s="73"/>
      <c r="E23" s="74"/>
      <c r="F23" s="71"/>
      <c r="G23" s="72"/>
      <c r="H23" s="73"/>
      <c r="I23" s="75" t="str">
        <f t="shared" si="0"/>
        <v/>
      </c>
      <c r="J23" s="75" t="str">
        <f t="shared" si="1"/>
        <v/>
      </c>
      <c r="K23" s="75" t="str">
        <f>IF(OR(I23="",J23=""),"",(I23-J23))</f>
        <v/>
      </c>
    </row>
    <row r="24" spans="1:11" x14ac:dyDescent="0.2">
      <c r="A24" s="70">
        <v>13</v>
      </c>
      <c r="B24" s="71"/>
      <c r="C24" s="72"/>
      <c r="D24" s="73"/>
      <c r="E24" s="74"/>
      <c r="F24" s="71"/>
      <c r="G24" s="72"/>
      <c r="H24" s="73"/>
      <c r="I24" s="75" t="str">
        <f t="shared" si="0"/>
        <v/>
      </c>
      <c r="J24" s="75" t="str">
        <f t="shared" si="1"/>
        <v/>
      </c>
      <c r="K24" s="75" t="str">
        <f>IF(OR(I24="",J24=""),"",(I24-J24))</f>
        <v/>
      </c>
    </row>
    <row r="25" spans="1:11" x14ac:dyDescent="0.2">
      <c r="A25" s="70">
        <v>14</v>
      </c>
      <c r="B25" s="71"/>
      <c r="C25" s="72"/>
      <c r="D25" s="73"/>
      <c r="E25" s="74"/>
      <c r="F25" s="71"/>
      <c r="G25" s="72"/>
      <c r="H25" s="73"/>
      <c r="I25" s="75" t="str">
        <f t="shared" si="0"/>
        <v/>
      </c>
      <c r="J25" s="75" t="str">
        <f t="shared" si="1"/>
        <v/>
      </c>
      <c r="K25" s="75" t="str">
        <f>IF(OR(I25="",J25=""),"",(I25-J25))</f>
        <v/>
      </c>
    </row>
    <row r="26" spans="1:11" x14ac:dyDescent="0.2">
      <c r="A26" s="70">
        <v>15</v>
      </c>
      <c r="B26" s="71"/>
      <c r="C26" s="72"/>
      <c r="D26" s="73"/>
      <c r="E26" s="74"/>
      <c r="F26" s="71"/>
      <c r="G26" s="72"/>
      <c r="H26" s="73"/>
      <c r="I26" s="75" t="str">
        <f t="shared" si="0"/>
        <v/>
      </c>
      <c r="J26" s="75" t="str">
        <f t="shared" si="1"/>
        <v/>
      </c>
      <c r="K26" s="75" t="str">
        <f>IF(OR(I26="",J26=""),"",(I26-J26))</f>
        <v/>
      </c>
    </row>
    <row r="27" spans="1:11" x14ac:dyDescent="0.2">
      <c r="A27" s="76"/>
      <c r="B27" s="76"/>
      <c r="C27" s="76"/>
      <c r="D27" s="76"/>
      <c r="E27" s="76"/>
      <c r="F27" s="76"/>
      <c r="G27" s="76"/>
      <c r="H27" s="77" t="s">
        <v>6</v>
      </c>
      <c r="I27" s="75">
        <f>SUM(I12:I26)</f>
        <v>0</v>
      </c>
      <c r="J27" s="75">
        <f>SUM(J12:J26)</f>
        <v>0</v>
      </c>
      <c r="K27" s="75">
        <f>SUM(K12:K26)</f>
        <v>0</v>
      </c>
    </row>
    <row r="28" spans="1:11" ht="14.25" customHeight="1" x14ac:dyDescent="0.2"/>
    <row r="29" spans="1:11" ht="12" customHeight="1" x14ac:dyDescent="0.2">
      <c r="J29" s="37" t="s">
        <v>10</v>
      </c>
    </row>
    <row r="30" spans="1:11" x14ac:dyDescent="0.2">
      <c r="H30" s="16" t="s">
        <v>92</v>
      </c>
      <c r="J30" s="168"/>
    </row>
    <row r="31" spans="1:11" ht="15" thickBot="1" x14ac:dyDescent="0.25"/>
    <row r="32" spans="1:11" s="2" customFormat="1" ht="3.75" customHeight="1" x14ac:dyDescent="0.2">
      <c r="A32" s="44"/>
      <c r="B32" s="45"/>
      <c r="C32" s="45"/>
      <c r="D32" s="45"/>
      <c r="E32" s="45"/>
      <c r="F32" s="45"/>
      <c r="G32" s="45"/>
      <c r="H32" s="45"/>
      <c r="I32" s="45"/>
      <c r="J32" s="45"/>
      <c r="K32" s="46"/>
    </row>
    <row r="33" spans="1:11" s="2" customFormat="1" ht="15.75" x14ac:dyDescent="0.25">
      <c r="A33" s="47" t="s">
        <v>46</v>
      </c>
      <c r="B33" s="48"/>
      <c r="C33" s="48"/>
      <c r="D33" s="48"/>
      <c r="E33" s="48"/>
      <c r="F33" s="48"/>
      <c r="G33" s="48"/>
      <c r="H33" s="48"/>
      <c r="I33" s="48"/>
      <c r="J33" s="48"/>
      <c r="K33" s="49"/>
    </row>
    <row r="34" spans="1:11" s="2" customFormat="1" ht="3.75" customHeight="1" x14ac:dyDescent="0.25">
      <c r="A34" s="47"/>
      <c r="B34" s="48"/>
      <c r="C34" s="48"/>
      <c r="D34" s="48"/>
      <c r="E34" s="48"/>
      <c r="F34" s="48"/>
      <c r="G34" s="48"/>
      <c r="H34" s="48"/>
      <c r="I34" s="48"/>
      <c r="J34" s="48"/>
      <c r="K34" s="49"/>
    </row>
    <row r="35" spans="1:11" s="2" customFormat="1" ht="15" x14ac:dyDescent="0.25">
      <c r="A35" s="54" t="s">
        <v>47</v>
      </c>
      <c r="B35" s="48"/>
      <c r="C35" s="48"/>
      <c r="D35" s="48"/>
      <c r="E35" s="48"/>
      <c r="F35" s="48"/>
      <c r="G35" s="48"/>
      <c r="H35" s="48"/>
      <c r="I35" s="48"/>
      <c r="J35" s="48"/>
      <c r="K35" s="49"/>
    </row>
    <row r="36" spans="1:11" s="2" customFormat="1" ht="28.5" customHeight="1" x14ac:dyDescent="0.2">
      <c r="A36" s="240" t="s">
        <v>51</v>
      </c>
      <c r="B36" s="237"/>
      <c r="C36" s="237"/>
      <c r="D36" s="237"/>
      <c r="E36" s="237"/>
      <c r="F36" s="237"/>
      <c r="G36" s="237"/>
      <c r="H36" s="237"/>
      <c r="I36" s="237"/>
      <c r="J36" s="237"/>
      <c r="K36" s="238"/>
    </row>
    <row r="37" spans="1:11" s="2" customFormat="1" ht="3.75" customHeight="1" x14ac:dyDescent="0.25">
      <c r="A37" s="47"/>
      <c r="B37" s="48"/>
      <c r="C37" s="48"/>
      <c r="D37" s="48"/>
      <c r="E37" s="48"/>
      <c r="F37" s="48"/>
      <c r="G37" s="48"/>
      <c r="H37" s="48"/>
      <c r="I37" s="48"/>
      <c r="J37" s="48"/>
      <c r="K37" s="49"/>
    </row>
    <row r="38" spans="1:11" s="2" customFormat="1" ht="15" x14ac:dyDescent="0.25">
      <c r="A38" s="54" t="s">
        <v>48</v>
      </c>
      <c r="B38" s="48"/>
      <c r="C38" s="48"/>
      <c r="D38" s="48"/>
      <c r="E38" s="48"/>
      <c r="F38" s="48"/>
      <c r="G38" s="48"/>
      <c r="H38" s="48"/>
      <c r="I38" s="48"/>
      <c r="J38" s="48"/>
      <c r="K38" s="49"/>
    </row>
    <row r="39" spans="1:11" s="2" customFormat="1" ht="57" customHeight="1" x14ac:dyDescent="0.2">
      <c r="A39" s="236" t="s">
        <v>57</v>
      </c>
      <c r="B39" s="237"/>
      <c r="C39" s="237"/>
      <c r="D39" s="237"/>
      <c r="E39" s="237"/>
      <c r="F39" s="237"/>
      <c r="G39" s="237"/>
      <c r="H39" s="237"/>
      <c r="I39" s="237"/>
      <c r="J39" s="237"/>
      <c r="K39" s="238"/>
    </row>
    <row r="40" spans="1:11" s="2" customFormat="1" ht="3.75" customHeight="1" x14ac:dyDescent="0.25">
      <c r="A40" s="47"/>
      <c r="B40" s="48"/>
      <c r="C40" s="48"/>
      <c r="D40" s="48"/>
      <c r="E40" s="48"/>
      <c r="F40" s="48"/>
      <c r="G40" s="48"/>
      <c r="H40" s="48"/>
      <c r="I40" s="48"/>
      <c r="J40" s="48"/>
      <c r="K40" s="49"/>
    </row>
    <row r="41" spans="1:11" s="2" customFormat="1" ht="15" x14ac:dyDescent="0.25">
      <c r="A41" s="54" t="s">
        <v>49</v>
      </c>
      <c r="B41" s="48"/>
      <c r="C41" s="48"/>
      <c r="D41" s="48"/>
      <c r="E41" s="48"/>
      <c r="F41" s="48"/>
      <c r="G41" s="48"/>
      <c r="H41" s="48"/>
      <c r="I41" s="48"/>
      <c r="J41" s="48"/>
      <c r="K41" s="49"/>
    </row>
    <row r="42" spans="1:11" s="2" customFormat="1" ht="42" customHeight="1" x14ac:dyDescent="0.2">
      <c r="A42" s="236" t="s">
        <v>62</v>
      </c>
      <c r="B42" s="237"/>
      <c r="C42" s="237"/>
      <c r="D42" s="237"/>
      <c r="E42" s="237"/>
      <c r="F42" s="237"/>
      <c r="G42" s="237"/>
      <c r="H42" s="237"/>
      <c r="I42" s="237"/>
      <c r="J42" s="237"/>
      <c r="K42" s="238"/>
    </row>
    <row r="43" spans="1:11" s="2" customFormat="1" ht="3.75" customHeight="1" x14ac:dyDescent="0.25">
      <c r="A43" s="47"/>
      <c r="B43" s="48"/>
      <c r="C43" s="48"/>
      <c r="D43" s="48"/>
      <c r="E43" s="48"/>
      <c r="F43" s="48"/>
      <c r="G43" s="48"/>
      <c r="H43" s="48"/>
      <c r="I43" s="48"/>
      <c r="J43" s="48"/>
      <c r="K43" s="49"/>
    </row>
    <row r="44" spans="1:11" s="2" customFormat="1" ht="15" x14ac:dyDescent="0.25">
      <c r="A44" s="54" t="s">
        <v>50</v>
      </c>
      <c r="B44" s="48"/>
      <c r="C44" s="48"/>
      <c r="D44" s="48"/>
      <c r="E44" s="48"/>
      <c r="F44" s="48"/>
      <c r="G44" s="48"/>
      <c r="H44" s="48"/>
      <c r="I44" s="48"/>
      <c r="J44" s="48"/>
      <c r="K44" s="49"/>
    </row>
    <row r="45" spans="1:11" s="2" customFormat="1" x14ac:dyDescent="0.2">
      <c r="A45" s="236" t="s">
        <v>58</v>
      </c>
      <c r="B45" s="237"/>
      <c r="C45" s="237"/>
      <c r="D45" s="237"/>
      <c r="E45" s="237"/>
      <c r="F45" s="237"/>
      <c r="G45" s="237"/>
      <c r="H45" s="237"/>
      <c r="I45" s="237"/>
      <c r="J45" s="237"/>
      <c r="K45" s="238"/>
    </row>
    <row r="46" spans="1:11" s="2" customFormat="1" ht="3.75" customHeight="1" x14ac:dyDescent="0.25">
      <c r="A46" s="47"/>
      <c r="B46" s="48"/>
      <c r="C46" s="48"/>
      <c r="D46" s="48"/>
      <c r="E46" s="48"/>
      <c r="F46" s="48"/>
      <c r="G46" s="48"/>
      <c r="H46" s="48"/>
      <c r="I46" s="48"/>
      <c r="J46" s="48"/>
      <c r="K46" s="49"/>
    </row>
    <row r="47" spans="1:11" s="2" customFormat="1" ht="15" x14ac:dyDescent="0.25">
      <c r="A47" s="54" t="s">
        <v>42</v>
      </c>
      <c r="B47" s="48"/>
      <c r="C47" s="48"/>
      <c r="D47" s="48"/>
      <c r="E47" s="48"/>
      <c r="F47" s="48"/>
      <c r="G47" s="48"/>
      <c r="H47" s="48"/>
      <c r="I47" s="48"/>
      <c r="J47" s="48"/>
      <c r="K47" s="49"/>
    </row>
    <row r="48" spans="1:11" s="2" customFormat="1" ht="42.75" customHeight="1" x14ac:dyDescent="0.2">
      <c r="A48" s="236" t="s">
        <v>59</v>
      </c>
      <c r="B48" s="237"/>
      <c r="C48" s="237"/>
      <c r="D48" s="237"/>
      <c r="E48" s="237"/>
      <c r="F48" s="237"/>
      <c r="G48" s="237"/>
      <c r="H48" s="237"/>
      <c r="I48" s="237"/>
      <c r="J48" s="237"/>
      <c r="K48" s="238"/>
    </row>
    <row r="49" spans="1:11" s="2" customFormat="1" ht="3.75" customHeight="1" x14ac:dyDescent="0.25">
      <c r="A49" s="47"/>
      <c r="B49" s="48"/>
      <c r="C49" s="48"/>
      <c r="D49" s="48"/>
      <c r="E49" s="48"/>
      <c r="F49" s="48"/>
      <c r="G49" s="48"/>
      <c r="H49" s="48"/>
      <c r="I49" s="48"/>
      <c r="J49" s="48"/>
      <c r="K49" s="49"/>
    </row>
    <row r="50" spans="1:11" s="2" customFormat="1" ht="15" x14ac:dyDescent="0.25">
      <c r="A50" s="54" t="s">
        <v>52</v>
      </c>
      <c r="B50" s="48"/>
      <c r="C50" s="48"/>
      <c r="D50" s="48"/>
      <c r="E50" s="48"/>
      <c r="F50" s="48"/>
      <c r="G50" s="48"/>
      <c r="H50" s="48"/>
      <c r="I50" s="48"/>
      <c r="J50" s="48"/>
      <c r="K50" s="49"/>
    </row>
    <row r="51" spans="1:11" s="2" customFormat="1" x14ac:dyDescent="0.2">
      <c r="A51" s="240" t="s">
        <v>55</v>
      </c>
      <c r="B51" s="237"/>
      <c r="C51" s="237"/>
      <c r="D51" s="237"/>
      <c r="E51" s="237"/>
      <c r="F51" s="237"/>
      <c r="G51" s="237"/>
      <c r="H51" s="237"/>
      <c r="I51" s="237"/>
      <c r="J51" s="237"/>
      <c r="K51" s="238"/>
    </row>
    <row r="52" spans="1:11" s="2" customFormat="1" ht="3.75" customHeight="1" x14ac:dyDescent="0.25">
      <c r="A52" s="47"/>
      <c r="B52" s="48"/>
      <c r="C52" s="48"/>
      <c r="D52" s="48"/>
      <c r="E52" s="48"/>
      <c r="F52" s="48"/>
      <c r="G52" s="48"/>
      <c r="H52" s="48"/>
      <c r="I52" s="48"/>
      <c r="J52" s="48"/>
      <c r="K52" s="49"/>
    </row>
    <row r="53" spans="1:11" s="2" customFormat="1" ht="15" x14ac:dyDescent="0.25">
      <c r="A53" s="55" t="s">
        <v>54</v>
      </c>
      <c r="B53" s="48"/>
      <c r="C53" s="48"/>
      <c r="D53" s="48"/>
      <c r="E53" s="48"/>
      <c r="F53" s="48"/>
      <c r="G53" s="48"/>
      <c r="H53" s="48"/>
      <c r="I53" s="48"/>
      <c r="J53" s="48"/>
      <c r="K53" s="49"/>
    </row>
    <row r="54" spans="1:11" s="2" customFormat="1" ht="28.5" customHeight="1" x14ac:dyDescent="0.2">
      <c r="A54" s="239" t="s">
        <v>56</v>
      </c>
      <c r="B54" s="237"/>
      <c r="C54" s="237"/>
      <c r="D54" s="237"/>
      <c r="E54" s="237"/>
      <c r="F54" s="237"/>
      <c r="G54" s="237"/>
      <c r="H54" s="237"/>
      <c r="I54" s="237"/>
      <c r="J54" s="237"/>
      <c r="K54" s="238"/>
    </row>
    <row r="55" spans="1:11" s="2" customFormat="1" ht="3.75" customHeight="1" thickBot="1" x14ac:dyDescent="0.25">
      <c r="A55" s="50"/>
      <c r="B55" s="51"/>
      <c r="C55" s="51"/>
      <c r="D55" s="51"/>
      <c r="E55" s="51"/>
      <c r="F55" s="51"/>
      <c r="G55" s="51"/>
      <c r="H55" s="51"/>
      <c r="I55" s="51"/>
      <c r="J55" s="51"/>
      <c r="K55" s="52"/>
    </row>
    <row r="56" spans="1:11" x14ac:dyDescent="0.2">
      <c r="I56" s="53"/>
      <c r="J56" s="53"/>
    </row>
  </sheetData>
  <sheetProtection password="CADD" sheet="1" objects="1" scenarios="1" selectLockedCells="1" sort="0"/>
  <mergeCells count="9">
    <mergeCell ref="A3:C3"/>
    <mergeCell ref="A5:C5"/>
    <mergeCell ref="A48:K48"/>
    <mergeCell ref="A54:K54"/>
    <mergeCell ref="A51:K51"/>
    <mergeCell ref="A36:K36"/>
    <mergeCell ref="A39:K39"/>
    <mergeCell ref="A42:K42"/>
    <mergeCell ref="A45:K45"/>
  </mergeCells>
  <phoneticPr fontId="3" type="noConversion"/>
  <printOptions horizontalCentered="1"/>
  <pageMargins left="0.78740157480314965" right="0.78740157480314965" top="0.78740157480314965" bottom="0.78740157480314965" header="0.39370078740157483" footer="0.19685039370078741"/>
  <pageSetup paperSize="9" scale="58" orientation="landscape" r:id="rId1"/>
  <headerFooter alignWithMargins="0">
    <oddFooter>&amp;L&amp;8Stand: 16.10.2017&amp;C&amp;8Seite 6 von 10&amp;R&amp;8&amp;A</oddFooter>
  </headerFooter>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topLeftCell="A11" zoomScaleNormal="100" workbookViewId="0">
      <selection activeCell="C11" sqref="C11"/>
    </sheetView>
  </sheetViews>
  <sheetFormatPr baseColWidth="10" defaultRowHeight="12.75" x14ac:dyDescent="0.2"/>
  <cols>
    <col min="1" max="1" width="42.85546875" style="83" customWidth="1"/>
    <col min="2" max="3" width="31.42578125" style="83" customWidth="1"/>
    <col min="4" max="4" width="15.7109375" style="83" customWidth="1"/>
    <col min="5" max="5" width="11.42578125" style="83" customWidth="1"/>
    <col min="6" max="7" width="11.42578125" style="83"/>
    <col min="8" max="9" width="11.42578125" style="83" customWidth="1"/>
    <col min="10" max="10" width="8" style="83" customWidth="1"/>
    <col min="11" max="16384" width="11.42578125" style="83"/>
  </cols>
  <sheetData>
    <row r="1" spans="1:3" ht="18.75" customHeight="1" x14ac:dyDescent="0.25">
      <c r="A1" s="106" t="s">
        <v>88</v>
      </c>
    </row>
    <row r="3" spans="1:3" x14ac:dyDescent="0.2">
      <c r="A3" s="244" t="str">
        <f>IF(Erläuterungen!C7 = "","",CONCATENATE(Erläuterungen!A7,":"," ",Erläuterungen!C7))</f>
        <v/>
      </c>
      <c r="B3" s="244"/>
      <c r="C3" s="244"/>
    </row>
    <row r="4" spans="1:3" ht="5.25" customHeight="1" x14ac:dyDescent="0.2">
      <c r="A4" s="105"/>
      <c r="B4" s="105"/>
      <c r="C4" s="105"/>
    </row>
    <row r="5" spans="1:3" x14ac:dyDescent="0.2">
      <c r="A5" s="244" t="str">
        <f>IF(Erläuterungen!C9 = "","",CONCATENATE(Erläuterungen!A9,":"," ",Erläuterungen!C9))</f>
        <v/>
      </c>
      <c r="B5" s="244"/>
      <c r="C5" s="244"/>
    </row>
    <row r="6" spans="1:3" x14ac:dyDescent="0.2">
      <c r="A6" s="105"/>
      <c r="B6" s="105"/>
    </row>
    <row r="8" spans="1:3" x14ac:dyDescent="0.2">
      <c r="A8" s="102">
        <v>1</v>
      </c>
      <c r="B8" s="102">
        <v>2</v>
      </c>
      <c r="C8" s="101">
        <v>3</v>
      </c>
    </row>
    <row r="9" spans="1:3" s="94" customFormat="1" ht="21.75" customHeight="1" x14ac:dyDescent="0.2">
      <c r="A9" s="104" t="s">
        <v>11</v>
      </c>
      <c r="B9" s="104" t="s">
        <v>43</v>
      </c>
      <c r="C9" s="103" t="s">
        <v>44</v>
      </c>
    </row>
    <row r="10" spans="1:3" x14ac:dyDescent="0.2">
      <c r="A10" s="102" t="s">
        <v>10</v>
      </c>
      <c r="B10" s="102" t="s">
        <v>10</v>
      </c>
      <c r="C10" s="101" t="s">
        <v>10</v>
      </c>
    </row>
    <row r="11" spans="1:3" x14ac:dyDescent="0.2">
      <c r="A11" s="100"/>
      <c r="B11" s="99"/>
      <c r="C11" s="98"/>
    </row>
    <row r="12" spans="1:3" x14ac:dyDescent="0.2">
      <c r="A12" s="100"/>
      <c r="B12" s="99"/>
      <c r="C12" s="98"/>
    </row>
    <row r="13" spans="1:3" x14ac:dyDescent="0.2">
      <c r="A13" s="100"/>
      <c r="B13" s="99"/>
      <c r="C13" s="98"/>
    </row>
    <row r="14" spans="1:3" x14ac:dyDescent="0.2">
      <c r="A14" s="100"/>
      <c r="B14" s="99"/>
      <c r="C14" s="98"/>
    </row>
    <row r="15" spans="1:3" x14ac:dyDescent="0.2">
      <c r="A15" s="100"/>
      <c r="B15" s="99"/>
      <c r="C15" s="98"/>
    </row>
    <row r="16" spans="1:3" x14ac:dyDescent="0.2">
      <c r="A16" s="100"/>
      <c r="B16" s="99"/>
      <c r="C16" s="98"/>
    </row>
    <row r="17" spans="1:3" x14ac:dyDescent="0.2">
      <c r="A17" s="100"/>
      <c r="B17" s="99"/>
      <c r="C17" s="98"/>
    </row>
    <row r="18" spans="1:3" x14ac:dyDescent="0.2">
      <c r="A18" s="100"/>
      <c r="B18" s="99"/>
      <c r="C18" s="98"/>
    </row>
    <row r="19" spans="1:3" x14ac:dyDescent="0.2">
      <c r="A19" s="100"/>
      <c r="B19" s="99"/>
      <c r="C19" s="98"/>
    </row>
    <row r="20" spans="1:3" x14ac:dyDescent="0.2">
      <c r="A20" s="100"/>
      <c r="B20" s="99"/>
      <c r="C20" s="98"/>
    </row>
    <row r="21" spans="1:3" x14ac:dyDescent="0.2">
      <c r="A21" s="100"/>
      <c r="B21" s="99"/>
      <c r="C21" s="98"/>
    </row>
    <row r="22" spans="1:3" x14ac:dyDescent="0.2">
      <c r="A22" s="100"/>
      <c r="B22" s="99"/>
      <c r="C22" s="98"/>
    </row>
    <row r="23" spans="1:3" x14ac:dyDescent="0.2">
      <c r="A23" s="100"/>
      <c r="B23" s="99"/>
      <c r="C23" s="98"/>
    </row>
    <row r="24" spans="1:3" x14ac:dyDescent="0.2">
      <c r="A24" s="100"/>
      <c r="B24" s="99"/>
      <c r="C24" s="98"/>
    </row>
    <row r="25" spans="1:3" x14ac:dyDescent="0.2">
      <c r="A25" s="100"/>
      <c r="B25" s="99"/>
      <c r="C25" s="98"/>
    </row>
    <row r="26" spans="1:3" x14ac:dyDescent="0.2">
      <c r="A26" s="100"/>
      <c r="B26" s="99"/>
      <c r="C26" s="98"/>
    </row>
    <row r="27" spans="1:3" x14ac:dyDescent="0.2">
      <c r="A27" s="100"/>
      <c r="B27" s="99"/>
      <c r="C27" s="98"/>
    </row>
    <row r="28" spans="1:3" x14ac:dyDescent="0.2">
      <c r="A28" s="100"/>
      <c r="B28" s="99"/>
      <c r="C28" s="98"/>
    </row>
    <row r="29" spans="1:3" x14ac:dyDescent="0.2">
      <c r="A29" s="100"/>
      <c r="B29" s="99"/>
      <c r="C29" s="98"/>
    </row>
    <row r="30" spans="1:3" x14ac:dyDescent="0.2">
      <c r="A30" s="100"/>
      <c r="B30" s="99"/>
      <c r="C30" s="98"/>
    </row>
    <row r="31" spans="1:3" x14ac:dyDescent="0.2">
      <c r="A31" s="100"/>
      <c r="B31" s="99"/>
      <c r="C31" s="98"/>
    </row>
    <row r="32" spans="1:3" x14ac:dyDescent="0.2">
      <c r="A32" s="100"/>
      <c r="B32" s="99"/>
      <c r="C32" s="98"/>
    </row>
    <row r="33" spans="1:12" x14ac:dyDescent="0.2">
      <c r="A33" s="100"/>
      <c r="B33" s="99"/>
      <c r="C33" s="98"/>
    </row>
    <row r="34" spans="1:12" s="94" customFormat="1" ht="21" customHeight="1" x14ac:dyDescent="0.2">
      <c r="A34" s="97" t="s">
        <v>6</v>
      </c>
      <c r="B34" s="96" t="str">
        <f>IF(SUM(B11:B33)=0,"",SUM(B11:B33))</f>
        <v/>
      </c>
      <c r="C34" s="95" t="str">
        <f>IF(SUM(C11:C33)=0,"",SUM(C11:C33))</f>
        <v/>
      </c>
    </row>
    <row r="38" spans="1:12" ht="13.5" thickBot="1" x14ac:dyDescent="0.25"/>
    <row r="39" spans="1:12" ht="3.75" customHeight="1" x14ac:dyDescent="0.2">
      <c r="A39" s="93"/>
      <c r="B39" s="92"/>
      <c r="C39" s="92"/>
      <c r="D39" s="92"/>
      <c r="E39" s="92"/>
      <c r="F39" s="92"/>
      <c r="G39" s="92"/>
      <c r="H39" s="92"/>
      <c r="I39" s="92"/>
      <c r="J39" s="91"/>
    </row>
    <row r="40" spans="1:12" ht="12.75" customHeight="1" x14ac:dyDescent="0.25">
      <c r="A40" s="90" t="s">
        <v>46</v>
      </c>
      <c r="B40" s="88"/>
      <c r="C40" s="88"/>
      <c r="D40" s="88"/>
      <c r="E40" s="88"/>
      <c r="F40" s="88"/>
      <c r="G40" s="88"/>
      <c r="H40" s="88"/>
      <c r="I40" s="88"/>
      <c r="J40" s="87"/>
    </row>
    <row r="41" spans="1:12" ht="3.75" customHeight="1" x14ac:dyDescent="0.25">
      <c r="A41" s="90"/>
      <c r="B41" s="88"/>
      <c r="C41" s="88"/>
      <c r="D41" s="88"/>
      <c r="E41" s="88"/>
      <c r="F41" s="88"/>
      <c r="G41" s="88"/>
      <c r="H41" s="88"/>
      <c r="I41" s="88"/>
      <c r="J41" s="87"/>
    </row>
    <row r="42" spans="1:12" ht="12.75" customHeight="1" x14ac:dyDescent="0.25">
      <c r="A42" s="166" t="s">
        <v>87</v>
      </c>
      <c r="B42" s="88"/>
      <c r="C42" s="88"/>
      <c r="D42" s="88"/>
      <c r="E42" s="88"/>
      <c r="F42" s="88"/>
      <c r="G42" s="88"/>
      <c r="H42" s="88"/>
      <c r="I42" s="88"/>
      <c r="J42" s="87"/>
    </row>
    <row r="43" spans="1:12" ht="3.75" customHeight="1" x14ac:dyDescent="0.25">
      <c r="A43" s="166"/>
      <c r="B43" s="88"/>
      <c r="C43" s="88"/>
      <c r="D43" s="88"/>
      <c r="E43" s="88"/>
      <c r="F43" s="88"/>
      <c r="G43" s="88"/>
      <c r="H43" s="88"/>
      <c r="I43" s="88"/>
      <c r="J43" s="87"/>
    </row>
    <row r="44" spans="1:12" ht="17.25" customHeight="1" x14ac:dyDescent="0.2">
      <c r="A44" s="245" t="s">
        <v>86</v>
      </c>
      <c r="B44" s="246"/>
      <c r="C44" s="246"/>
      <c r="D44" s="246"/>
      <c r="E44" s="246"/>
      <c r="F44" s="246"/>
      <c r="G44" s="246"/>
      <c r="H44" s="246"/>
      <c r="I44" s="246"/>
      <c r="J44" s="247"/>
    </row>
    <row r="45" spans="1:12" ht="3.75" customHeight="1" x14ac:dyDescent="0.25">
      <c r="A45" s="90"/>
      <c r="B45" s="88"/>
      <c r="C45" s="88"/>
      <c r="D45" s="88"/>
      <c r="E45" s="88"/>
      <c r="F45" s="88"/>
      <c r="G45" s="88"/>
      <c r="H45" s="88"/>
      <c r="I45" s="88"/>
      <c r="J45" s="87"/>
      <c r="L45" s="152"/>
    </row>
    <row r="46" spans="1:12" ht="17.25" customHeight="1" x14ac:dyDescent="0.2">
      <c r="A46" s="245" t="s">
        <v>85</v>
      </c>
      <c r="B46" s="246"/>
      <c r="C46" s="246"/>
      <c r="D46" s="246"/>
      <c r="E46" s="246"/>
      <c r="F46" s="246"/>
      <c r="G46" s="246"/>
      <c r="H46" s="246"/>
      <c r="I46" s="246"/>
      <c r="J46" s="247"/>
      <c r="L46" s="152"/>
    </row>
    <row r="47" spans="1:12" ht="3.75" customHeight="1" x14ac:dyDescent="0.2">
      <c r="A47" s="165"/>
      <c r="B47" s="88"/>
      <c r="C47" s="88"/>
      <c r="D47" s="88"/>
      <c r="E47" s="88"/>
      <c r="F47" s="88"/>
      <c r="G47" s="88"/>
      <c r="H47" s="88"/>
      <c r="I47" s="88"/>
      <c r="J47" s="87"/>
      <c r="L47" s="152"/>
    </row>
    <row r="48" spans="1:12" ht="17.25" customHeight="1" x14ac:dyDescent="0.2">
      <c r="A48" s="241" t="s">
        <v>84</v>
      </c>
      <c r="B48" s="234"/>
      <c r="C48" s="234"/>
      <c r="D48" s="234"/>
      <c r="E48" s="234"/>
      <c r="F48" s="234"/>
      <c r="G48" s="234"/>
      <c r="H48" s="234"/>
      <c r="I48" s="234"/>
      <c r="J48" s="235"/>
      <c r="L48" s="163"/>
    </row>
    <row r="49" spans="1:12" ht="3.75" customHeight="1" x14ac:dyDescent="0.2">
      <c r="A49" s="164"/>
      <c r="B49" s="148"/>
      <c r="C49" s="148"/>
      <c r="D49" s="148"/>
      <c r="E49" s="148"/>
      <c r="F49" s="148"/>
      <c r="G49" s="148"/>
      <c r="H49" s="148"/>
      <c r="I49" s="148"/>
      <c r="J49" s="149"/>
      <c r="L49" s="163"/>
    </row>
    <row r="50" spans="1:12" ht="17.25" customHeight="1" x14ac:dyDescent="0.2">
      <c r="A50" s="248" t="s">
        <v>83</v>
      </c>
      <c r="B50" s="249"/>
      <c r="C50" s="249"/>
      <c r="D50" s="249"/>
      <c r="E50" s="249"/>
      <c r="F50" s="249"/>
      <c r="G50" s="249"/>
      <c r="H50" s="249"/>
      <c r="I50" s="249"/>
      <c r="J50" s="250"/>
      <c r="L50" s="163"/>
    </row>
    <row r="51" spans="1:12" ht="3.75" customHeight="1" x14ac:dyDescent="0.25">
      <c r="A51" s="90"/>
      <c r="B51" s="88"/>
      <c r="C51" s="88"/>
      <c r="D51" s="88"/>
      <c r="E51" s="88"/>
      <c r="F51" s="88"/>
      <c r="G51" s="88"/>
      <c r="H51" s="88"/>
      <c r="I51" s="88"/>
      <c r="J51" s="87"/>
      <c r="L51" s="152"/>
    </row>
    <row r="52" spans="1:12" ht="45" customHeight="1" x14ac:dyDescent="0.2">
      <c r="A52" s="241" t="s">
        <v>89</v>
      </c>
      <c r="B52" s="242"/>
      <c r="C52" s="242"/>
      <c r="D52" s="242"/>
      <c r="E52" s="242"/>
      <c r="F52" s="242"/>
      <c r="G52" s="242"/>
      <c r="H52" s="242"/>
      <c r="I52" s="242"/>
      <c r="J52" s="243"/>
      <c r="L52" s="163"/>
    </row>
    <row r="53" spans="1:12" ht="3.75" customHeight="1" thickBot="1" x14ac:dyDescent="0.3">
      <c r="A53" s="162"/>
      <c r="B53" s="161"/>
      <c r="C53" s="161"/>
      <c r="D53" s="161"/>
      <c r="E53" s="161"/>
      <c r="F53" s="161"/>
      <c r="G53" s="161"/>
      <c r="H53" s="161"/>
      <c r="I53" s="161"/>
      <c r="J53" s="160"/>
      <c r="L53" s="152"/>
    </row>
    <row r="54" spans="1:12" x14ac:dyDescent="0.2">
      <c r="L54" s="152"/>
    </row>
  </sheetData>
  <sheetProtection password="CADD" sheet="1" objects="1" scenarios="1" selectLockedCells="1"/>
  <mergeCells count="7">
    <mergeCell ref="A52:J52"/>
    <mergeCell ref="A3:C3"/>
    <mergeCell ref="A5:C5"/>
    <mergeCell ref="A44:J44"/>
    <mergeCell ref="A46:J46"/>
    <mergeCell ref="A48:J48"/>
    <mergeCell ref="A50:J50"/>
  </mergeCells>
  <printOptions horizontalCentered="1"/>
  <pageMargins left="0.78740157480314965" right="0.78740157480314965" top="0.78740157480314965" bottom="0.78740157480314965" header="0.39370078740157483" footer="0.19685039370078741"/>
  <pageSetup paperSize="9" scale="70" orientation="landscape" r:id="rId1"/>
  <headerFooter>
    <oddFooter>&amp;L&amp;8Stand: 16.10.2017&amp;C&amp;8Seite 7 von 10&amp;R&amp;8&amp;A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62"/>
  <sheetViews>
    <sheetView topLeftCell="A12" zoomScaleNormal="100" workbookViewId="0">
      <selection activeCell="C12" sqref="C12"/>
    </sheetView>
  </sheetViews>
  <sheetFormatPr baseColWidth="10" defaultRowHeight="12.75" x14ac:dyDescent="0.2"/>
  <cols>
    <col min="1" max="1" width="25.5703125" style="2" customWidth="1"/>
    <col min="2" max="2" width="18.42578125" style="2" customWidth="1"/>
    <col min="3" max="4" width="17.7109375" style="2" customWidth="1"/>
    <col min="5" max="5" width="22.85546875" style="2" customWidth="1"/>
    <col min="6" max="16384" width="11.42578125" style="2"/>
  </cols>
  <sheetData>
    <row r="1" spans="1:5" ht="18.75" customHeight="1" x14ac:dyDescent="0.25">
      <c r="A1" s="1" t="s">
        <v>13</v>
      </c>
      <c r="D1" s="1"/>
      <c r="E1" s="1"/>
    </row>
    <row r="3" spans="1:5" x14ac:dyDescent="0.2">
      <c r="A3" s="212" t="str">
        <f>IF(Erläuterungen!C7 = "","",CONCATENATE(Erläuterungen!A7,":"," ",Erläuterungen!C7))</f>
        <v/>
      </c>
      <c r="B3" s="212"/>
      <c r="C3" s="212"/>
    </row>
    <row r="4" spans="1:5" ht="5.25" customHeight="1" x14ac:dyDescent="0.2">
      <c r="C4" s="3"/>
    </row>
    <row r="5" spans="1:5" x14ac:dyDescent="0.2">
      <c r="A5" s="212" t="str">
        <f>IF(Erläuterungen!C9 = "","",CONCATENATE(Erläuterungen!A9,":"," ",Erläuterungen!C9))</f>
        <v/>
      </c>
      <c r="B5" s="212"/>
      <c r="C5" s="212"/>
    </row>
    <row r="7" spans="1:5" x14ac:dyDescent="0.2">
      <c r="A7" s="42"/>
    </row>
    <row r="8" spans="1:5" x14ac:dyDescent="0.2">
      <c r="A8" s="42"/>
    </row>
    <row r="9" spans="1:5" x14ac:dyDescent="0.2">
      <c r="A9" s="3"/>
      <c r="B9" s="3"/>
      <c r="C9" s="3"/>
      <c r="D9" s="3"/>
      <c r="E9" s="3"/>
    </row>
    <row r="10" spans="1:5" x14ac:dyDescent="0.2">
      <c r="A10" s="277" t="s">
        <v>20</v>
      </c>
      <c r="B10" s="278"/>
      <c r="C10" s="29" t="s">
        <v>16</v>
      </c>
      <c r="D10" s="38" t="s">
        <v>17</v>
      </c>
      <c r="E10" s="9"/>
    </row>
    <row r="11" spans="1:5" x14ac:dyDescent="0.2">
      <c r="A11" s="279"/>
      <c r="B11" s="280"/>
      <c r="C11" s="39" t="s">
        <v>10</v>
      </c>
      <c r="D11" s="40" t="s">
        <v>8</v>
      </c>
      <c r="E11" s="9"/>
    </row>
    <row r="12" spans="1:5" ht="15" customHeight="1" x14ac:dyDescent="0.2">
      <c r="A12" s="289" t="s">
        <v>15</v>
      </c>
      <c r="B12" s="289"/>
      <c r="C12" s="12"/>
      <c r="D12" s="20" t="str">
        <f>IF(C12="","",100)</f>
        <v/>
      </c>
      <c r="E12" s="10"/>
    </row>
    <row r="13" spans="1:5" ht="15" customHeight="1" x14ac:dyDescent="0.2">
      <c r="A13" s="276" t="s">
        <v>23</v>
      </c>
      <c r="B13" s="276"/>
      <c r="C13" s="12"/>
      <c r="D13" s="20" t="str">
        <f>IF(OR(C13="",C12=""),"",(C13*D12/C12))</f>
        <v/>
      </c>
      <c r="E13" s="11"/>
    </row>
    <row r="14" spans="1:5" ht="15" customHeight="1" x14ac:dyDescent="0.2">
      <c r="A14" s="281" t="s">
        <v>24</v>
      </c>
      <c r="B14" s="282"/>
      <c r="C14" s="12"/>
      <c r="D14" s="20" t="str">
        <f>IF(OR(C12="",C14=""),"",C14*D12/C12)</f>
        <v/>
      </c>
      <c r="E14" s="6"/>
    </row>
    <row r="15" spans="1:5" x14ac:dyDescent="0.2">
      <c r="A15" s="21"/>
      <c r="B15" s="22"/>
      <c r="C15" s="22"/>
      <c r="D15" s="22"/>
      <c r="E15" s="6"/>
    </row>
    <row r="16" spans="1:5" x14ac:dyDescent="0.2">
      <c r="A16" s="277" t="s">
        <v>21</v>
      </c>
      <c r="B16" s="278"/>
      <c r="C16" s="29" t="s">
        <v>16</v>
      </c>
      <c r="D16" s="41" t="s">
        <v>17</v>
      </c>
      <c r="E16" s="9"/>
    </row>
    <row r="17" spans="1:5" x14ac:dyDescent="0.2">
      <c r="A17" s="279"/>
      <c r="B17" s="280"/>
      <c r="C17" s="39" t="s">
        <v>10</v>
      </c>
      <c r="D17" s="29" t="s">
        <v>8</v>
      </c>
      <c r="E17" s="9"/>
    </row>
    <row r="18" spans="1:5" ht="15" customHeight="1" x14ac:dyDescent="0.2">
      <c r="A18" s="290" t="s">
        <v>18</v>
      </c>
      <c r="B18" s="290"/>
      <c r="C18" s="5"/>
      <c r="D18" s="13" t="str">
        <f>IF(C18="","",100)</f>
        <v/>
      </c>
      <c r="E18" s="6"/>
    </row>
    <row r="19" spans="1:5" x14ac:dyDescent="0.2">
      <c r="A19" s="274"/>
      <c r="B19" s="275"/>
      <c r="C19" s="39" t="s">
        <v>8</v>
      </c>
      <c r="D19" s="29" t="s">
        <v>8</v>
      </c>
      <c r="E19" s="9"/>
    </row>
    <row r="20" spans="1:5" ht="15" customHeight="1" x14ac:dyDescent="0.2">
      <c r="A20" s="276" t="s">
        <v>23</v>
      </c>
      <c r="B20" s="276"/>
      <c r="C20" s="14" t="str">
        <f>IF(OR(C18="",D20=""),"",C18*D20/100)</f>
        <v/>
      </c>
      <c r="D20" s="13" t="str">
        <f>D13</f>
        <v/>
      </c>
      <c r="E20" s="6"/>
    </row>
    <row r="21" spans="1:5" ht="15" customHeight="1" x14ac:dyDescent="0.2">
      <c r="A21" s="266" t="s">
        <v>24</v>
      </c>
      <c r="B21" s="266"/>
      <c r="C21" s="14" t="str">
        <f>IF(OR(C18="",D21=""),"",C18*D21/100)</f>
        <v/>
      </c>
      <c r="D21" s="13" t="str">
        <f>D14</f>
        <v/>
      </c>
      <c r="E21" s="6"/>
    </row>
    <row r="22" spans="1:5" ht="25.5" customHeight="1" x14ac:dyDescent="0.2">
      <c r="A22" s="21"/>
      <c r="B22" s="21"/>
      <c r="C22" s="22"/>
      <c r="D22" s="25"/>
      <c r="E22" s="6"/>
    </row>
    <row r="23" spans="1:5" x14ac:dyDescent="0.2">
      <c r="A23" s="277" t="s">
        <v>19</v>
      </c>
      <c r="B23" s="278"/>
      <c r="C23" s="29" t="s">
        <v>16</v>
      </c>
      <c r="D23" s="41" t="s">
        <v>17</v>
      </c>
      <c r="E23" s="9"/>
    </row>
    <row r="24" spans="1:5" x14ac:dyDescent="0.2">
      <c r="A24" s="279"/>
      <c r="B24" s="280"/>
      <c r="C24" s="39" t="s">
        <v>10</v>
      </c>
      <c r="D24" s="29" t="s">
        <v>8</v>
      </c>
      <c r="E24" s="9"/>
    </row>
    <row r="25" spans="1:5" ht="15" customHeight="1" x14ac:dyDescent="0.2">
      <c r="A25" s="318" t="s">
        <v>113</v>
      </c>
      <c r="B25" s="266"/>
      <c r="C25" s="5"/>
      <c r="D25" s="13" t="str">
        <f>IF(C25="","",100)</f>
        <v/>
      </c>
      <c r="E25" s="6"/>
    </row>
    <row r="26" spans="1:5" x14ac:dyDescent="0.2">
      <c r="A26" s="274"/>
      <c r="B26" s="275"/>
      <c r="C26" s="39" t="s">
        <v>8</v>
      </c>
      <c r="D26" s="29" t="s">
        <v>8</v>
      </c>
      <c r="E26" s="9"/>
    </row>
    <row r="27" spans="1:5" ht="15" customHeight="1" x14ac:dyDescent="0.2">
      <c r="A27" s="276" t="s">
        <v>25</v>
      </c>
      <c r="B27" s="276"/>
      <c r="C27" s="14" t="str">
        <f>IF(OR(C25="",D27=""),"",C25*D27/100)</f>
        <v/>
      </c>
      <c r="D27" s="13" t="str">
        <f>D13</f>
        <v/>
      </c>
      <c r="E27" s="6"/>
    </row>
    <row r="28" spans="1:5" ht="15" customHeight="1" x14ac:dyDescent="0.2">
      <c r="A28" s="266" t="s">
        <v>26</v>
      </c>
      <c r="B28" s="266"/>
      <c r="C28" s="14" t="str">
        <f>IF(OR(C25="",D28=""),"",C25*D28/100)</f>
        <v/>
      </c>
      <c r="D28" s="13" t="str">
        <f>D14</f>
        <v/>
      </c>
      <c r="E28" s="6"/>
    </row>
    <row r="29" spans="1:5" x14ac:dyDescent="0.2">
      <c r="A29" s="21"/>
      <c r="B29" s="22"/>
      <c r="C29" s="22"/>
      <c r="D29" s="22"/>
      <c r="E29" s="6"/>
    </row>
    <row r="30" spans="1:5" x14ac:dyDescent="0.2">
      <c r="A30" s="277" t="s">
        <v>28</v>
      </c>
      <c r="B30" s="278"/>
      <c r="C30" s="268" t="s">
        <v>16</v>
      </c>
      <c r="D30" s="269"/>
      <c r="E30" s="9"/>
    </row>
    <row r="31" spans="1:5" x14ac:dyDescent="0.2">
      <c r="A31" s="279"/>
      <c r="B31" s="280"/>
      <c r="C31" s="268" t="s">
        <v>8</v>
      </c>
      <c r="D31" s="269"/>
      <c r="E31" s="9"/>
    </row>
    <row r="32" spans="1:5" ht="14.25" customHeight="1" x14ac:dyDescent="0.2">
      <c r="A32" s="266" t="s">
        <v>22</v>
      </c>
      <c r="B32" s="266"/>
      <c r="C32" s="270" t="str">
        <f>IF(OR(C13="",C20=""),"",(IF(C13&gt;C20,C20,C13)))</f>
        <v/>
      </c>
      <c r="D32" s="271"/>
      <c r="E32" s="6"/>
    </row>
    <row r="33" spans="1:15" ht="15" customHeight="1" x14ac:dyDescent="0.2">
      <c r="A33" s="266" t="s">
        <v>19</v>
      </c>
      <c r="B33" s="266"/>
      <c r="C33" s="270" t="str">
        <f>C27</f>
        <v/>
      </c>
      <c r="D33" s="271"/>
      <c r="E33" s="6"/>
    </row>
    <row r="34" spans="1:15" ht="15" customHeight="1" x14ac:dyDescent="0.2">
      <c r="A34" s="267" t="s">
        <v>6</v>
      </c>
      <c r="B34" s="267"/>
      <c r="C34" s="272" t="str">
        <f>IF(C32="","",SUM(C32:C33))</f>
        <v/>
      </c>
      <c r="D34" s="273"/>
      <c r="E34" s="6"/>
    </row>
    <row r="35" spans="1:15" ht="29.25" customHeight="1" x14ac:dyDescent="0.2">
      <c r="A35" s="287" t="s">
        <v>27</v>
      </c>
      <c r="B35" s="288"/>
      <c r="C35" s="285" t="str">
        <f>IF(C34="","",IF((Übersicht!E11+Übersicht!E12+Übersicht!E13+Übersicht!E14+Übersicht!E15+Übersicht!E16)=0,"Bitte min. ein weiteres Tabellenblatt ausfüllen",(Übersicht!E11+Übersicht!E12+Übersicht!E13+Übersicht!E14+Übersicht!E15+Übersicht!E16)))</f>
        <v/>
      </c>
      <c r="D35" s="286"/>
      <c r="E35" s="6"/>
    </row>
    <row r="36" spans="1:15" ht="15" customHeight="1" x14ac:dyDescent="0.2">
      <c r="A36" s="281" t="s">
        <v>29</v>
      </c>
      <c r="B36" s="282"/>
      <c r="C36" s="270" t="str">
        <f>IF(OR(C35="",C35="Bitte min. ein weiteres Tabellenblatt ausfüllen"),"",C35/9)</f>
        <v/>
      </c>
      <c r="D36" s="271"/>
      <c r="E36" s="6"/>
    </row>
    <row r="37" spans="1:15" ht="14.25" customHeight="1" x14ac:dyDescent="0.2">
      <c r="A37" s="283" t="s">
        <v>28</v>
      </c>
      <c r="B37" s="284"/>
      <c r="C37" s="272" t="str">
        <f>IF(C36="","",IF(C36&lt;C34,C36,C34))</f>
        <v/>
      </c>
      <c r="D37" s="273"/>
      <c r="E37" s="6"/>
    </row>
    <row r="38" spans="1:15" x14ac:dyDescent="0.2">
      <c r="A38" s="21"/>
      <c r="B38" s="22"/>
      <c r="C38" s="22"/>
      <c r="D38" s="22"/>
      <c r="E38" s="22"/>
      <c r="F38" s="23"/>
      <c r="G38" s="23"/>
      <c r="H38" s="23"/>
      <c r="I38" s="23"/>
      <c r="J38" s="23"/>
      <c r="K38" s="23"/>
      <c r="L38" s="23"/>
      <c r="M38" s="23"/>
      <c r="N38" s="23"/>
      <c r="O38" s="23"/>
    </row>
    <row r="39" spans="1:15" x14ac:dyDescent="0.2">
      <c r="A39" s="21"/>
      <c r="B39" s="22"/>
      <c r="C39" s="22"/>
      <c r="D39" s="22"/>
      <c r="E39" s="22"/>
      <c r="F39" s="23"/>
      <c r="G39" s="23"/>
      <c r="H39" s="23"/>
      <c r="I39" s="23"/>
      <c r="J39" s="23"/>
      <c r="K39" s="23"/>
      <c r="L39" s="23"/>
      <c r="M39" s="23"/>
      <c r="N39" s="23"/>
      <c r="O39" s="23"/>
    </row>
    <row r="40" spans="1:15" ht="13.5" thickBot="1" x14ac:dyDescent="0.25">
      <c r="A40" s="21"/>
      <c r="B40" s="22"/>
      <c r="C40" s="22"/>
      <c r="D40" s="22"/>
      <c r="E40" s="22"/>
      <c r="F40" s="23"/>
      <c r="G40" s="23"/>
      <c r="H40" s="23"/>
      <c r="I40" s="23"/>
      <c r="J40" s="23"/>
      <c r="K40" s="23"/>
      <c r="L40" s="23"/>
      <c r="M40" s="23"/>
      <c r="N40" s="23"/>
      <c r="O40" s="23"/>
    </row>
    <row r="41" spans="1:15" s="83" customFormat="1" ht="3.75" customHeight="1" x14ac:dyDescent="0.2">
      <c r="A41" s="254"/>
      <c r="B41" s="255"/>
      <c r="C41" s="255"/>
      <c r="D41" s="255"/>
      <c r="E41" s="256"/>
    </row>
    <row r="42" spans="1:15" s="83" customFormat="1" ht="15.75" x14ac:dyDescent="0.25">
      <c r="A42" s="257" t="s">
        <v>46</v>
      </c>
      <c r="B42" s="258"/>
      <c r="C42" s="258"/>
      <c r="D42" s="258"/>
      <c r="E42" s="259"/>
    </row>
    <row r="43" spans="1:15" s="83" customFormat="1" ht="3.75" customHeight="1" x14ac:dyDescent="0.2">
      <c r="A43" s="260"/>
      <c r="B43" s="261"/>
      <c r="C43" s="261"/>
      <c r="D43" s="261"/>
      <c r="E43" s="262"/>
    </row>
    <row r="44" spans="1:15" s="83" customFormat="1" ht="12.75" customHeight="1" x14ac:dyDescent="0.2">
      <c r="A44" s="233" t="s">
        <v>66</v>
      </c>
      <c r="B44" s="234"/>
      <c r="C44" s="234"/>
      <c r="D44" s="234"/>
      <c r="E44" s="235"/>
    </row>
    <row r="45" spans="1:15" s="83" customFormat="1" ht="12.75" customHeight="1" x14ac:dyDescent="0.2">
      <c r="A45" s="233"/>
      <c r="B45" s="234"/>
      <c r="C45" s="234"/>
      <c r="D45" s="234"/>
      <c r="E45" s="235"/>
    </row>
    <row r="46" spans="1:15" s="83" customFormat="1" ht="12.75" customHeight="1" x14ac:dyDescent="0.2">
      <c r="A46" s="233"/>
      <c r="B46" s="234"/>
      <c r="C46" s="234"/>
      <c r="D46" s="234"/>
      <c r="E46" s="235"/>
    </row>
    <row r="47" spans="1:15" s="83" customFormat="1" ht="8.25" customHeight="1" x14ac:dyDescent="0.2">
      <c r="A47" s="233"/>
      <c r="B47" s="234"/>
      <c r="C47" s="234"/>
      <c r="D47" s="234"/>
      <c r="E47" s="235"/>
    </row>
    <row r="48" spans="1:15" s="83" customFormat="1" ht="5.25" customHeight="1" x14ac:dyDescent="0.2">
      <c r="A48" s="263"/>
      <c r="B48" s="264"/>
      <c r="C48" s="264"/>
      <c r="D48" s="264"/>
      <c r="E48" s="265"/>
    </row>
    <row r="49" spans="1:15" ht="12.75" customHeight="1" x14ac:dyDescent="0.2">
      <c r="A49" s="233" t="s">
        <v>114</v>
      </c>
      <c r="B49" s="234"/>
      <c r="C49" s="234"/>
      <c r="D49" s="234"/>
      <c r="E49" s="235"/>
      <c r="F49" s="23"/>
      <c r="G49" s="23"/>
      <c r="H49" s="23"/>
      <c r="I49" s="23"/>
      <c r="J49" s="23"/>
      <c r="K49" s="23"/>
      <c r="L49" s="23"/>
      <c r="M49" s="23"/>
      <c r="N49" s="23"/>
      <c r="O49" s="23"/>
    </row>
    <row r="50" spans="1:15" x14ac:dyDescent="0.2">
      <c r="A50" s="233"/>
      <c r="B50" s="234"/>
      <c r="C50" s="234"/>
      <c r="D50" s="234"/>
      <c r="E50" s="235"/>
      <c r="F50" s="23"/>
      <c r="G50" s="23"/>
      <c r="H50" s="23"/>
      <c r="I50" s="23"/>
      <c r="J50" s="23"/>
      <c r="K50" s="23"/>
      <c r="L50" s="23"/>
      <c r="M50" s="23"/>
      <c r="N50" s="23"/>
      <c r="O50" s="23"/>
    </row>
    <row r="51" spans="1:15" x14ac:dyDescent="0.2">
      <c r="A51" s="233"/>
      <c r="B51" s="234"/>
      <c r="C51" s="234"/>
      <c r="D51" s="234"/>
      <c r="E51" s="235"/>
      <c r="F51" s="23"/>
      <c r="G51" s="23"/>
      <c r="H51" s="23"/>
      <c r="I51" s="23"/>
      <c r="J51" s="23"/>
      <c r="K51" s="23"/>
      <c r="L51" s="23"/>
      <c r="M51" s="23"/>
      <c r="N51" s="23"/>
      <c r="O51" s="23"/>
    </row>
    <row r="52" spans="1:15" ht="35.25" customHeight="1" x14ac:dyDescent="0.2">
      <c r="A52" s="233"/>
      <c r="B52" s="234"/>
      <c r="C52" s="234"/>
      <c r="D52" s="234"/>
      <c r="E52" s="235"/>
      <c r="F52" s="23"/>
      <c r="G52" s="23"/>
      <c r="H52" s="23"/>
      <c r="I52" s="23"/>
      <c r="J52" s="23"/>
      <c r="K52" s="23"/>
      <c r="L52" s="23"/>
      <c r="M52" s="23"/>
      <c r="N52" s="23"/>
      <c r="O52" s="23"/>
    </row>
    <row r="53" spans="1:15" ht="6.75" customHeight="1" thickBot="1" x14ac:dyDescent="0.25">
      <c r="A53" s="251"/>
      <c r="B53" s="252"/>
      <c r="C53" s="252"/>
      <c r="D53" s="252"/>
      <c r="E53" s="253"/>
      <c r="F53" s="23"/>
      <c r="G53" s="23"/>
      <c r="H53" s="23"/>
      <c r="I53" s="23"/>
      <c r="J53" s="23"/>
      <c r="K53" s="23"/>
      <c r="L53" s="23"/>
      <c r="M53" s="23"/>
      <c r="N53" s="23"/>
      <c r="O53" s="23"/>
    </row>
    <row r="54" spans="1:15" x14ac:dyDescent="0.2">
      <c r="A54" s="21"/>
      <c r="B54" s="22"/>
      <c r="C54" s="22"/>
      <c r="D54" s="22"/>
      <c r="E54" s="22"/>
      <c r="F54" s="23"/>
      <c r="G54" s="23"/>
      <c r="H54" s="23"/>
      <c r="I54" s="23"/>
      <c r="J54" s="23"/>
      <c r="K54" s="23"/>
      <c r="L54" s="23"/>
      <c r="M54" s="23"/>
      <c r="N54" s="23"/>
      <c r="O54" s="23"/>
    </row>
    <row r="55" spans="1:15" x14ac:dyDescent="0.2">
      <c r="A55" s="21"/>
      <c r="B55" s="22"/>
      <c r="C55" s="22"/>
      <c r="D55" s="22"/>
      <c r="E55" s="22"/>
      <c r="F55" s="23"/>
      <c r="G55" s="23"/>
      <c r="H55" s="23"/>
      <c r="I55" s="23"/>
      <c r="J55" s="23"/>
      <c r="K55" s="23"/>
      <c r="L55" s="23"/>
      <c r="M55" s="23"/>
      <c r="N55" s="23"/>
      <c r="O55" s="23"/>
    </row>
    <row r="56" spans="1:15" x14ac:dyDescent="0.2">
      <c r="A56" s="21"/>
      <c r="B56" s="22"/>
      <c r="C56" s="22"/>
      <c r="D56" s="22"/>
      <c r="E56" s="22"/>
      <c r="F56" s="23"/>
      <c r="G56" s="23"/>
      <c r="H56" s="23"/>
      <c r="I56" s="23"/>
      <c r="J56" s="23"/>
      <c r="K56" s="23"/>
      <c r="L56" s="23"/>
      <c r="M56" s="23"/>
      <c r="N56" s="23"/>
      <c r="O56" s="23"/>
    </row>
    <row r="57" spans="1:15" x14ac:dyDescent="0.2">
      <c r="A57" s="21"/>
      <c r="B57" s="22"/>
      <c r="C57" s="22"/>
      <c r="D57" s="22"/>
      <c r="E57" s="22"/>
      <c r="F57" s="23"/>
      <c r="G57" s="23"/>
      <c r="H57" s="23"/>
      <c r="I57" s="23"/>
      <c r="J57" s="23"/>
      <c r="K57" s="23"/>
      <c r="L57" s="23"/>
      <c r="M57" s="23"/>
      <c r="N57" s="23"/>
      <c r="O57" s="23"/>
    </row>
    <row r="58" spans="1:15" x14ac:dyDescent="0.2">
      <c r="A58" s="24"/>
      <c r="B58" s="22"/>
      <c r="C58" s="22"/>
      <c r="D58" s="22"/>
      <c r="E58" s="22"/>
      <c r="F58" s="23"/>
      <c r="G58" s="23"/>
      <c r="H58" s="23"/>
      <c r="I58" s="23"/>
      <c r="J58" s="23"/>
      <c r="K58" s="23"/>
      <c r="L58" s="23"/>
      <c r="M58" s="23"/>
      <c r="N58" s="23"/>
      <c r="O58" s="23"/>
    </row>
    <row r="59" spans="1:15" ht="21" customHeight="1" x14ac:dyDescent="0.2">
      <c r="A59" s="7"/>
      <c r="B59" s="8"/>
      <c r="C59" s="8"/>
      <c r="D59" s="8"/>
      <c r="E59" s="8"/>
    </row>
    <row r="60" spans="1:15" x14ac:dyDescent="0.2">
      <c r="A60" s="3"/>
      <c r="B60" s="3"/>
      <c r="C60" s="3"/>
      <c r="D60" s="3"/>
      <c r="E60" s="3"/>
    </row>
    <row r="61" spans="1:15" x14ac:dyDescent="0.2">
      <c r="A61" s="3"/>
      <c r="B61" s="3"/>
      <c r="C61" s="3"/>
      <c r="D61" s="3"/>
      <c r="E61" s="3"/>
    </row>
    <row r="62" spans="1:15" x14ac:dyDescent="0.2">
      <c r="A62" s="3"/>
      <c r="B62" s="3"/>
      <c r="C62" s="3"/>
      <c r="D62" s="3"/>
      <c r="E62" s="3"/>
    </row>
  </sheetData>
  <sheetProtection password="CADD" sheet="1" objects="1" scenarios="1" selectLockedCells="1"/>
  <mergeCells count="38">
    <mergeCell ref="A3:C3"/>
    <mergeCell ref="A5:C5"/>
    <mergeCell ref="A36:B36"/>
    <mergeCell ref="A37:B37"/>
    <mergeCell ref="C35:D35"/>
    <mergeCell ref="C36:D36"/>
    <mergeCell ref="C37:D37"/>
    <mergeCell ref="A35:B35"/>
    <mergeCell ref="A10:B11"/>
    <mergeCell ref="A12:B12"/>
    <mergeCell ref="A23:B24"/>
    <mergeCell ref="A13:B13"/>
    <mergeCell ref="A16:B17"/>
    <mergeCell ref="A18:B18"/>
    <mergeCell ref="A20:B20"/>
    <mergeCell ref="A14:B14"/>
    <mergeCell ref="A19:B19"/>
    <mergeCell ref="A27:B27"/>
    <mergeCell ref="A28:B28"/>
    <mergeCell ref="A30:B31"/>
    <mergeCell ref="A25:B25"/>
    <mergeCell ref="A21:B21"/>
    <mergeCell ref="A26:B26"/>
    <mergeCell ref="A33:B33"/>
    <mergeCell ref="A34:B34"/>
    <mergeCell ref="C30:D30"/>
    <mergeCell ref="C31:D31"/>
    <mergeCell ref="C32:D32"/>
    <mergeCell ref="C33:D33"/>
    <mergeCell ref="C34:D34"/>
    <mergeCell ref="A32:B32"/>
    <mergeCell ref="A49:E52"/>
    <mergeCell ref="A53:E53"/>
    <mergeCell ref="A41:E41"/>
    <mergeCell ref="A42:E42"/>
    <mergeCell ref="A43:E43"/>
    <mergeCell ref="A44:E47"/>
    <mergeCell ref="A48:E48"/>
  </mergeCells>
  <phoneticPr fontId="3" type="noConversion"/>
  <dataValidations disablePrompts="1" count="1">
    <dataValidation type="list" allowBlank="1" showInputMessage="1" showErrorMessage="1" sqref="D1:E1">
      <formula1>Verwaltungsvorschrift</formula1>
    </dataValidation>
  </dataValidations>
  <printOptions horizontalCentered="1"/>
  <pageMargins left="0.78740157480314965" right="0.78740157480314965" top="0.78740157480314965" bottom="0.78740157480314965" header="0.39370078740157483" footer="0.19685039370078741"/>
  <pageSetup paperSize="9" scale="68" orientation="landscape" r:id="rId1"/>
  <headerFooter alignWithMargins="0">
    <oddFooter>&amp;L&amp;8Stand: 16.10.2017&amp;C&amp;8Seite 8 von 10&amp;R&amp;8&amp;A</oddFooter>
  </headerFooter>
  <ignoredErrors>
    <ignoredError sqref="D1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macro="[0]!Kontrollkästchen2_Klicken">
                <anchor moveWithCells="1">
                  <from>
                    <xdr:col>0</xdr:col>
                    <xdr:colOff>9525</xdr:colOff>
                    <xdr:row>5</xdr:row>
                    <xdr:rowOff>95250</xdr:rowOff>
                  </from>
                  <to>
                    <xdr:col>1</xdr:col>
                    <xdr:colOff>457200</xdr:colOff>
                    <xdr:row>7</xdr:row>
                    <xdr:rowOff>9525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9525</xdr:colOff>
                    <xdr:row>6</xdr:row>
                    <xdr:rowOff>114300</xdr:rowOff>
                  </from>
                  <to>
                    <xdr:col>2</xdr:col>
                    <xdr:colOff>1162050</xdr:colOff>
                    <xdr:row>8</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C34"/>
  <sheetViews>
    <sheetView zoomScaleNormal="100" workbookViewId="0">
      <selection activeCell="B11" sqref="B11"/>
    </sheetView>
  </sheetViews>
  <sheetFormatPr baseColWidth="10" defaultRowHeight="12.75" x14ac:dyDescent="0.2"/>
  <cols>
    <col min="1" max="1" width="42.85546875" style="2" customWidth="1"/>
    <col min="2" max="2" width="31.42578125" style="2" customWidth="1"/>
    <col min="3" max="3" width="15.7109375" style="2" customWidth="1"/>
    <col min="4" max="16384" width="11.42578125" style="2"/>
  </cols>
  <sheetData>
    <row r="1" spans="1:3" ht="18.75" customHeight="1" x14ac:dyDescent="0.25">
      <c r="A1" s="1" t="s">
        <v>60</v>
      </c>
    </row>
    <row r="3" spans="1:3" x14ac:dyDescent="0.2">
      <c r="A3" s="212" t="str">
        <f>IF(Erläuterungen!C7 = "","",CONCATENATE(Erläuterungen!A7,":"," ",Erläuterungen!C7))</f>
        <v/>
      </c>
      <c r="B3" s="212"/>
      <c r="C3" s="212"/>
    </row>
    <row r="4" spans="1:3" ht="5.25" customHeight="1" x14ac:dyDescent="0.2">
      <c r="C4" s="3"/>
    </row>
    <row r="5" spans="1:3" x14ac:dyDescent="0.2">
      <c r="A5" s="212" t="str">
        <f>IF(Erläuterungen!C9 = "","",CONCATENATE(Erläuterungen!A9,":"," ",Erläuterungen!C9))</f>
        <v/>
      </c>
      <c r="B5" s="212"/>
      <c r="C5" s="212"/>
    </row>
    <row r="8" spans="1:3" x14ac:dyDescent="0.2">
      <c r="A8" s="65">
        <v>1</v>
      </c>
      <c r="B8" s="29">
        <v>2</v>
      </c>
    </row>
    <row r="9" spans="1:3" s="26" customFormat="1" ht="21.75" customHeight="1" x14ac:dyDescent="0.2">
      <c r="A9" s="66" t="s">
        <v>11</v>
      </c>
      <c r="B9" s="30" t="s">
        <v>43</v>
      </c>
    </row>
    <row r="10" spans="1:3" x14ac:dyDescent="0.2">
      <c r="A10" s="67" t="s">
        <v>10</v>
      </c>
      <c r="B10" s="34" t="s">
        <v>10</v>
      </c>
    </row>
    <row r="11" spans="1:3" x14ac:dyDescent="0.2">
      <c r="A11" s="80"/>
      <c r="B11" s="79"/>
    </row>
    <row r="12" spans="1:3" x14ac:dyDescent="0.2">
      <c r="A12" s="80"/>
      <c r="B12" s="79"/>
    </row>
    <row r="13" spans="1:3" x14ac:dyDescent="0.2">
      <c r="A13" s="80"/>
      <c r="B13" s="79"/>
    </row>
    <row r="14" spans="1:3" x14ac:dyDescent="0.2">
      <c r="A14" s="80"/>
      <c r="B14" s="79"/>
    </row>
    <row r="15" spans="1:3" x14ac:dyDescent="0.2">
      <c r="A15" s="80"/>
      <c r="B15" s="79"/>
    </row>
    <row r="16" spans="1:3" x14ac:dyDescent="0.2">
      <c r="A16" s="80"/>
      <c r="B16" s="79"/>
    </row>
    <row r="17" spans="1:2" x14ac:dyDescent="0.2">
      <c r="A17" s="80"/>
      <c r="B17" s="79"/>
    </row>
    <row r="18" spans="1:2" x14ac:dyDescent="0.2">
      <c r="A18" s="80"/>
      <c r="B18" s="79"/>
    </row>
    <row r="19" spans="1:2" x14ac:dyDescent="0.2">
      <c r="A19" s="80"/>
      <c r="B19" s="79"/>
    </row>
    <row r="20" spans="1:2" x14ac:dyDescent="0.2">
      <c r="A20" s="80"/>
      <c r="B20" s="79"/>
    </row>
    <row r="21" spans="1:2" x14ac:dyDescent="0.2">
      <c r="A21" s="80"/>
      <c r="B21" s="79"/>
    </row>
    <row r="22" spans="1:2" x14ac:dyDescent="0.2">
      <c r="A22" s="80"/>
      <c r="B22" s="79"/>
    </row>
    <row r="23" spans="1:2" x14ac:dyDescent="0.2">
      <c r="A23" s="80"/>
      <c r="B23" s="79"/>
    </row>
    <row r="24" spans="1:2" x14ac:dyDescent="0.2">
      <c r="A24" s="80"/>
      <c r="B24" s="79"/>
    </row>
    <row r="25" spans="1:2" x14ac:dyDescent="0.2">
      <c r="A25" s="80"/>
      <c r="B25" s="79"/>
    </row>
    <row r="26" spans="1:2" x14ac:dyDescent="0.2">
      <c r="A26" s="80"/>
      <c r="B26" s="79"/>
    </row>
    <row r="27" spans="1:2" x14ac:dyDescent="0.2">
      <c r="A27" s="80"/>
      <c r="B27" s="79"/>
    </row>
    <row r="28" spans="1:2" x14ac:dyDescent="0.2">
      <c r="A28" s="80"/>
      <c r="B28" s="79"/>
    </row>
    <row r="29" spans="1:2" x14ac:dyDescent="0.2">
      <c r="A29" s="80"/>
      <c r="B29" s="79"/>
    </row>
    <row r="30" spans="1:2" x14ac:dyDescent="0.2">
      <c r="A30" s="80"/>
      <c r="B30" s="79"/>
    </row>
    <row r="31" spans="1:2" x14ac:dyDescent="0.2">
      <c r="A31" s="80"/>
      <c r="B31" s="79"/>
    </row>
    <row r="32" spans="1:2" x14ac:dyDescent="0.2">
      <c r="A32" s="80"/>
      <c r="B32" s="79"/>
    </row>
    <row r="33" spans="1:2" x14ac:dyDescent="0.2">
      <c r="A33" s="80"/>
      <c r="B33" s="79"/>
    </row>
    <row r="34" spans="1:2" s="26" customFormat="1" ht="21" customHeight="1" x14ac:dyDescent="0.2">
      <c r="A34" s="68" t="s">
        <v>6</v>
      </c>
      <c r="B34" s="28" t="str">
        <f>IF(SUM(B11:B33)=0,"",SUM(B11:B33))</f>
        <v/>
      </c>
    </row>
  </sheetData>
  <sheetProtection password="CADD" sheet="1" objects="1" scenarios="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16.10.2017&amp;C&amp;8Seite 9 von 10&amp;R&amp;8&amp;A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F00828187DBBD4AAAD8FA5A456F6799" ma:contentTypeVersion="62" ma:contentTypeDescription="Ein neues Dokument erstellen." ma:contentTypeScope="" ma:versionID="0f147b01483b792a6d7e5fe259150dec">
  <xsd:schema xmlns:xsd="http://www.w3.org/2001/XMLSchema" xmlns:xs="http://www.w3.org/2001/XMLSchema" xmlns:p="http://schemas.microsoft.com/office/2006/metadata/properties" xmlns:ns2="e44d7062-4e03-46c0-90ec-d0965be01d41" xmlns:ns3="f1c26fa5-31a9-441b-b268-98b37c9ff6bb" xmlns:ns4="e3f349d8-a175-4457-a533-fa425fa8e606" targetNamespace="http://schemas.microsoft.com/office/2006/metadata/properties" ma:root="true" ma:fieldsID="3586ab4e05ae212d0e5562087201b250" ns2:_="" ns3:_="" ns4:_="">
    <xsd:import namespace="e44d7062-4e03-46c0-90ec-d0965be01d41"/>
    <xsd:import namespace="f1c26fa5-31a9-441b-b268-98b37c9ff6bb"/>
    <xsd:import namespace="e3f349d8-a175-4457-a533-fa425fa8e606"/>
    <xsd:element name="properties">
      <xsd:complexType>
        <xsd:sequence>
          <xsd:element name="documentManagement">
            <xsd:complexType>
              <xsd:all>
                <xsd:element ref="ns2:Art_x0020_des_x0020_Formulars"/>
                <xsd:element ref="ns2:Bearbeitungsstand"/>
                <xsd:element ref="ns2:Standort"/>
                <xsd:element ref="ns2:VwV"/>
                <xsd:element ref="ns2:Foerdertatbestand"/>
                <xsd:element ref="ns2:Verfahrensschritt1"/>
                <xsd:element ref="ns2:Inhalt_x0020_des_x0020_Dokuments"/>
                <xsd:element ref="ns3:Gültig_x0020_ab" minOccurs="0"/>
                <xsd:element ref="ns3:Gültig_x0020_bis" minOccurs="0"/>
                <xsd:element ref="ns2:Online_x0020_ab" minOccurs="0"/>
                <xsd:element ref="ns3:Verantwortlicher"/>
                <xsd:element ref="ns4:_dlc_DocId" minOccurs="0"/>
                <xsd:element ref="ns4:_dlc_DocIdUrl" minOccurs="0"/>
                <xsd:element ref="ns4:_dlc_DocIdPersistId" minOccurs="0"/>
                <xsd:element ref="ns4:a297931ac1cf4243879a4ce0f881a3c3" minOccurs="0"/>
                <xsd:element ref="ns4:TaxCatchAll" minOccurs="0"/>
                <xsd:element ref="ns2:a5a5aa00a3b148c39d4a658d4614eea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4d7062-4e03-46c0-90ec-d0965be01d41"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xsd:simpleType>
        <xsd:restriction base="dms:Choice">
          <xsd:enumeration value="Öffentliches Dokument"/>
          <xsd:enumeration value="Internes Dokument"/>
        </xsd:restriction>
      </xsd:simpleType>
    </xsd:element>
    <xsd:element name="VwV" ma:index="5" ma:displayName="VwV" ma:list="{74da1744-e9b2-450c-8343-cab464ea64ab}" ma:internalName="VwV" ma:readOnly="false" ma:showField="Title">
      <xsd:simpleType>
        <xsd:restriction base="dms:Lookup"/>
      </xsd:simpleType>
    </xsd:element>
    <xsd:element name="Foerdertatbestand" ma:index="6" ma:displayName="Foerdertatbestand" ma:list="{36cf6969-0fa3-4c39-874a-9041d2b8ddb6}" ma:internalName="Foerdertatbestand" ma:readOnly="false" ma:showField="Title">
      <xsd:simpleType>
        <xsd:restriction base="dms:Lookup"/>
      </xsd:simpleType>
    </xsd:element>
    <xsd:element name="Verfahrensschritt1" ma:index="7" ma:displayName="Verfahrensschritt" ma:list="{f5162257-a5c5-4085-91a7-0fbe0b56444e}" ma:internalName="Verfahrensschritt1" ma:readOnly="false" ma:showField="Title">
      <xsd:simpleType>
        <xsd:restriction base="dms:Lookup"/>
      </xsd:simpleType>
    </xsd:element>
    <xsd:element name="Inhalt_x0020_des_x0020_Dokuments" ma:index="8" ma:displayName="Inhalt des Dokuments" ma:list="{f7c29ad1-a821-4ac5-ba71-7c349df40b27}" ma:internalName="Inhalt_x0020_des_x0020_Dokuments" ma:readOnly="false" ma:showField="Title">
      <xsd:simpleType>
        <xsd:restriction base="dms:Lookup"/>
      </xsd:simpleType>
    </xsd:element>
    <xsd:element name="Online_x0020_ab" ma:index="11" nillable="true" ma:displayName="Online" ma:description="Angabe, wann das Dokument auf der EFRE-Webseite veröffentlicht wurde." ma:format="DateOnly" ma:internalName="Online_x0020_ab">
      <xsd:simpleType>
        <xsd:restriction base="dms:DateTime"/>
      </xsd:simpleType>
    </xsd:element>
    <xsd:element name="a5a5aa00a3b148c39d4a658d4614eea5" ma:index="22" ma:taxonomy="true" ma:internalName="a5a5aa00a3b148c39d4a658d4614eea5" ma:taxonomyFieldName="Zustaendige_x0020_Stelle" ma:displayName="Zuständige Stelle" ma:readOnly="false" ma:default="108;#L-Bank|254b7060-6355-411d-a04b-e94518cfef9c" ma:fieldId="{a5a5aa00-a3b1-48c3-9d4a-658d4614eea5}" ma:sspId="b32ce3a3-b532-4b68-aa95-0aaebde8d26a" ma:termSetId="c59a8866-12a5-44b3-8932-f1badad31a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c26fa5-31a9-441b-b268-98b37c9ff6bb" elementFormDefault="qualified">
    <xsd:import namespace="http://schemas.microsoft.com/office/2006/documentManagement/types"/>
    <xsd:import namespace="http://schemas.microsoft.com/office/infopath/2007/PartnerControls"/>
    <xsd:element name="Gültig_x0020_ab" ma:index="9" nillable="true" ma:displayName="Datum des Dokuments" ma:format="DateOnly" ma:internalName="G_x00fc_ltig_x0020_ab">
      <xsd:simpleType>
        <xsd:restriction base="dms:DateTime"/>
      </xsd:simpleType>
    </xsd:element>
    <xsd:element name="Gültig_x0020_bis" ma:index="10" nillable="true" ma:displayName="Gültig bis" ma:description="Enddatum der Gültigkeit" ma:format="DateOnly" ma:internalName="G_x00fc_ltig_x0020_bis">
      <xsd:simpleType>
        <xsd:restriction base="dms:DateTime"/>
      </xsd:simpleType>
    </xsd:element>
    <xsd:element name="Verantwortlicher" ma:index="13"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3f349d8-a175-4457-a533-fa425fa8e606"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a297931ac1cf4243879a4ce0f881a3c3" ma:index="20" nillable="true" ma:taxonomy="true" ma:internalName="a297931ac1cf4243879a4ce0f881a3c3" ma:taxonomyFieldName="Projekt" ma:displayName="Projekt" ma:readOnly="false" ma:default="53;#EFRE|ee1d7600-d308-49d4-a250-02b04090dd16" ma:fieldId="{a297931a-c1cf-4243-879a-4ce0f881a3c3}" ma:sspId="b32ce3a3-b532-4b68-aa95-0aaebde8d26a" ma:termSetId="55169889-0ba5-4d94-bfdb-47d4f378954a"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311c3652-9a2c-4eec-afa9-c95d6720785e}" ma:internalName="TaxCatchAll" ma:showField="CatchAllData" ma:web="e3f349d8-a175-4457-a533-fa425fa8e6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False</openByDefault>
  <xsnScope/>
</customXsn>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a297931ac1cf4243879a4ce0f881a3c3 xmlns="e3f349d8-a175-4457-a533-fa425fa8e60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ee1d7600-d308-49d4-a250-02b04090dd16</TermId>
        </TermInfo>
      </Terms>
    </a297931ac1cf4243879a4ce0f881a3c3>
    <Art_x0020_des_x0020_Formulars xmlns="e44d7062-4e03-46c0-90ec-d0965be01d41">VwV-spezifisch</Art_x0020_des_x0020_Formulars>
    <a5a5aa00a3b148c39d4a658d4614eea5 xmlns="e44d7062-4e03-46c0-90ec-d0965be01d41">
      <Terms xmlns="http://schemas.microsoft.com/office/infopath/2007/PartnerControls">
        <TermInfo xmlns="http://schemas.microsoft.com/office/infopath/2007/PartnerControls">
          <TermName xmlns="http://schemas.microsoft.com/office/infopath/2007/PartnerControls">L-Bank</TermName>
          <TermId xmlns="http://schemas.microsoft.com/office/infopath/2007/PartnerControls">254b7060-6355-411d-a04b-e94518cfef9c</TermId>
        </TermInfo>
      </Terms>
    </a5a5aa00a3b148c39d4a658d4614eea5>
    <Verfahrensschritt1 xmlns="e44d7062-4e03-46c0-90ec-d0965be01d41">3</Verfahrensschritt1>
    <Standort xmlns="e44d7062-4e03-46c0-90ec-d0965be01d41">Öffentliches Dokument</Standort>
    <Bearbeitungsstand xmlns="e44d7062-4e03-46c0-90ec-d0965be01d41">Endfassung</Bearbeitungsstand>
    <_dlc_DocId xmlns="e3f349d8-a175-4457-a533-fa425fa8e606">MLRID-124-336</_dlc_DocId>
    <TaxCatchAll xmlns="e3f349d8-a175-4457-a533-fa425fa8e606">
      <Value>108</Value>
      <Value>53</Value>
    </TaxCatchAll>
    <Gültig_x0020_bis xmlns="f1c26fa5-31a9-441b-b268-98b37c9ff6bb" xsi:nil="true"/>
    <_dlc_DocIdUrl xmlns="e3f349d8-a175-4457-a533-fa425fa8e606">
      <Url>http://spdienste.bitbw.bwl.de/LGL/EFRE/EFRE-Formulare/_layouts/DocIdRedir.aspx?ID=MLRID-124-336</Url>
      <Description>MLRID-124-336</Description>
    </_dlc_DocIdUrl>
    <Gültig_x0020_ab xmlns="f1c26fa5-31a9-441b-b268-98b37c9ff6bb">2017-10-15T22:00:00+00:00</Gültig_x0020_ab>
    <Online_x0020_ab xmlns="e44d7062-4e03-46c0-90ec-d0965be01d41" xsi:nil="true"/>
    <Verantwortlicher xmlns="f1c26fa5-31a9-441b-b268-98b37c9ff6bb">
      <UserInfo>
        <DisplayName>Brotsmann, Rita (L-Bank)</DisplayName>
        <AccountId>438</AccountId>
        <AccountType/>
      </UserInfo>
    </Verantwortlicher>
    <Foerdertatbestand xmlns="e44d7062-4e03-46c0-90ec-d0965be01d41">3</Foerdertatbestand>
    <Inhalt_x0020_des_x0020_Dokuments xmlns="e44d7062-4e03-46c0-90ec-d0965be01d41">6</Inhalt_x0020_des_x0020_Dokuments>
    <VwV xmlns="e44d7062-4e03-46c0-90ec-d0965be01d41">1</VwV>
  </documentManagement>
</p:properties>
</file>

<file path=customXml/itemProps1.xml><?xml version="1.0" encoding="utf-8"?>
<ds:datastoreItem xmlns:ds="http://schemas.openxmlformats.org/officeDocument/2006/customXml" ds:itemID="{C85155C4-5638-40C8-BE00-841493FCC356}"/>
</file>

<file path=customXml/itemProps2.xml><?xml version="1.0" encoding="utf-8"?>
<ds:datastoreItem xmlns:ds="http://schemas.openxmlformats.org/officeDocument/2006/customXml" ds:itemID="{DBDAF635-59E2-4B48-893F-AE3F7A177C8C}"/>
</file>

<file path=customXml/itemProps3.xml><?xml version="1.0" encoding="utf-8"?>
<ds:datastoreItem xmlns:ds="http://schemas.openxmlformats.org/officeDocument/2006/customXml" ds:itemID="{C2D13621-9FDE-42F0-B0FC-BF1805686E25}"/>
</file>

<file path=customXml/itemProps4.xml><?xml version="1.0" encoding="utf-8"?>
<ds:datastoreItem xmlns:ds="http://schemas.openxmlformats.org/officeDocument/2006/customXml" ds:itemID="{A87B0AE4-37A0-4DBC-B0E3-52221D2163A9}"/>
</file>

<file path=customXml/itemProps5.xml><?xml version="1.0" encoding="utf-8"?>
<ds:datastoreItem xmlns:ds="http://schemas.openxmlformats.org/officeDocument/2006/customXml" ds:itemID="{2480C013-A997-4B4A-B5D1-6486B6A8D3D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Erläuterungen</vt:lpstr>
      <vt:lpstr>Übersicht</vt:lpstr>
      <vt:lpstr>Sachaufwendungen</vt:lpstr>
      <vt:lpstr>Investitionen</vt:lpstr>
      <vt:lpstr>Baukosten</vt:lpstr>
      <vt:lpstr>Personalaufwendungen</vt:lpstr>
      <vt:lpstr>Sachleistungen</vt:lpstr>
      <vt:lpstr>Grunderwerb</vt:lpstr>
      <vt:lpstr>Sonstige</vt:lpstr>
      <vt:lpstr>Gesamtübersicht</vt:lpstr>
      <vt:lpstr>Tabelle2</vt:lpstr>
      <vt:lpstr>Baukosten!Druckbereich</vt:lpstr>
      <vt:lpstr>Erläuterungen!Druckbereich</vt:lpstr>
      <vt:lpstr>Gesamtübersicht!Druckbereich</vt:lpstr>
      <vt:lpstr>Grunderwerb!Druckbereich</vt:lpstr>
      <vt:lpstr>Investitionen!Druckbereich</vt:lpstr>
      <vt:lpstr>Sachaufwendungen!Druckbereich</vt:lpstr>
      <vt:lpstr>Sachleistungen!Druckbereich</vt:lpstr>
      <vt:lpstr>Sonstige!Druckbereich</vt:lpstr>
      <vt:lpstr>Übersicht!Druckbereich</vt:lpstr>
      <vt:lpstr>KMU</vt:lpstr>
    </vt:vector>
  </TitlesOfParts>
  <Company>L-Bank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Rita Brotsmann (L-Bank)</dc:creator>
  <cp:lastModifiedBy>Brotsmann, Rita (FH 9)</cp:lastModifiedBy>
  <cp:lastPrinted>2015-09-21T13:47:37Z</cp:lastPrinted>
  <dcterms:created xsi:type="dcterms:W3CDTF">2013-12-02T10:43:42Z</dcterms:created>
  <dcterms:modified xsi:type="dcterms:W3CDTF">2017-10-16T14:00:03Z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afd95b55-5f12-44bd-a145-9c72ad322069,4;afd95b55-5f12-44bd-a145-9c72ad322069,8;afd95b55-5f12-44bd-a145-9c72ad322069,13;afd95b55-5f12-44bd-a145-9c72ad322069,18;afd95b55-5f12-44bd-a145-9c72ad322069,20;afd95b55-5f12-44bd-a145-9c72ad322069,27;afd95b55-5f12-44bd-a145-9c72ad322069,29;</vt:lpwstr>
  </property>
  <property fmtid="{D5CDD505-2E9C-101B-9397-08002B2CF9AE}" pid="3" name="ContentTypeId">
    <vt:lpwstr>0x010100AF00828187DBBD4AAAD8FA5A456F6799</vt:lpwstr>
  </property>
  <property fmtid="{D5CDD505-2E9C-101B-9397-08002B2CF9AE}" pid="4" name="Zustaendige Stelle">
    <vt:lpwstr>108;#L-Bank|254b7060-6355-411d-a04b-e94518cfef9c</vt:lpwstr>
  </property>
  <property fmtid="{D5CDD505-2E9C-101B-9397-08002B2CF9AE}" pid="5" name="Projekt">
    <vt:lpwstr>53;#EFRE|ee1d7600-d308-49d4-a250-02b04090dd16</vt:lpwstr>
  </property>
  <property fmtid="{D5CDD505-2E9C-101B-9397-08002B2CF9AE}" pid="6" name="_dlc_DocIdItemGuid">
    <vt:lpwstr>4c67fc93-c782-4f0e-88eb-4d3e9d4fceb7</vt:lpwstr>
  </property>
</Properties>
</file>